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/>
  </bookViews>
  <sheets>
    <sheet name="Tablica za popunjavanje" sheetId="1" r:id="rId1"/>
  </sheets>
  <definedNames>
    <definedName name="_Hlk172122945" localSheetId="0">'Tablica za popunjavanje'!$C$19</definedName>
    <definedName name="_xlnm.Print_Area" localSheetId="0">'Tablica za popunjavanje'!$A$1:$Q$29</definedName>
  </definedName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6" i="1" l="1"/>
  <c r="I25" i="1" s="1"/>
  <c r="J26" i="1"/>
  <c r="O26" i="1"/>
  <c r="L26" i="1"/>
  <c r="N26" i="1"/>
  <c r="I23" i="1"/>
  <c r="I22" i="1" l="1"/>
  <c r="I24" i="1"/>
  <c r="P26" i="1"/>
  <c r="K21" i="1"/>
  <c r="K10" i="1" l="1"/>
  <c r="I13" i="1"/>
  <c r="M17" i="1"/>
  <c r="I9" i="1"/>
  <c r="I12" i="1"/>
  <c r="K18" i="1"/>
  <c r="I8" i="1"/>
  <c r="K9" i="1"/>
  <c r="I11" i="1"/>
  <c r="K12" i="1"/>
  <c r="I14" i="1"/>
  <c r="K16" i="1"/>
  <c r="I19" i="1"/>
  <c r="M8" i="1"/>
  <c r="M11" i="1"/>
  <c r="I15" i="1"/>
  <c r="M13" i="1"/>
  <c r="M15" i="1"/>
  <c r="K8" i="1"/>
  <c r="M9" i="1"/>
  <c r="I10" i="1"/>
  <c r="K11" i="1"/>
  <c r="M12" i="1"/>
  <c r="K14" i="1"/>
  <c r="I17" i="1"/>
  <c r="M19" i="1"/>
  <c r="M10" i="1"/>
  <c r="K20" i="1"/>
  <c r="K15" i="1"/>
  <c r="M16" i="1"/>
  <c r="I18" i="1"/>
  <c r="K19" i="1"/>
  <c r="M21" i="1"/>
  <c r="K13" i="1"/>
  <c r="M14" i="1"/>
  <c r="I16" i="1"/>
  <c r="K17" i="1"/>
  <c r="M18" i="1"/>
  <c r="I20" i="1"/>
  <c r="M20" i="1"/>
  <c r="I21" i="1"/>
</calcChain>
</file>

<file path=xl/sharedStrings.xml><?xml version="1.0" encoding="utf-8"?>
<sst xmlns="http://schemas.openxmlformats.org/spreadsheetml/2006/main" count="210" uniqueCount="145">
  <si>
    <t xml:space="preserve">Važne napomene: </t>
  </si>
  <si>
    <r>
      <rPr>
        <b/>
        <u/>
        <sz val="13"/>
        <color rgb="FFFF0000"/>
        <rFont val="Calibri"/>
        <family val="2"/>
        <charset val="238"/>
      </rPr>
      <t xml:space="preserve">*NE unositi </t>
    </r>
    <r>
      <rPr>
        <b/>
        <u/>
        <sz val="13"/>
        <color rgb="FF000000"/>
        <rFont val="Calibri"/>
        <family val="2"/>
        <charset val="238"/>
      </rPr>
      <t xml:space="preserve">podatke sa </t>
    </r>
    <r>
      <rPr>
        <b/>
        <u/>
        <sz val="13"/>
        <color rgb="FFFF0000"/>
        <rFont val="Calibri"/>
        <family val="2"/>
        <charset val="238"/>
      </rPr>
      <t>konta 639 I 63812 koji se odnose na prihode Međimurske županije</t>
    </r>
    <r>
      <rPr>
        <b/>
        <sz val="13"/>
        <color rgb="FF000000"/>
        <rFont val="Calibri"/>
        <family val="2"/>
        <charset val="238"/>
      </rPr>
      <t xml:space="preserve">, već samo 632 i 638 - koji se </t>
    </r>
    <r>
      <rPr>
        <b/>
        <u val="double"/>
        <sz val="13"/>
        <color rgb="FF000000"/>
        <rFont val="Calibri"/>
        <family val="2"/>
        <charset val="238"/>
      </rPr>
      <t>ne odnose</t>
    </r>
    <r>
      <rPr>
        <b/>
        <sz val="13"/>
        <color rgb="FF000000"/>
        <rFont val="Calibri"/>
        <family val="2"/>
        <charset val="238"/>
      </rPr>
      <t xml:space="preserve"> na Međimursku županiju
</t>
    </r>
    <r>
      <rPr>
        <b/>
        <sz val="13"/>
        <color rgb="FFFF0000"/>
        <rFont val="Calibri"/>
        <family val="2"/>
        <charset val="238"/>
      </rPr>
      <t>*PROJEKT U TIJEKU</t>
    </r>
    <r>
      <rPr>
        <b/>
        <sz val="13"/>
        <color rgb="FF000000"/>
        <rFont val="Calibri"/>
        <family val="2"/>
        <charset val="238"/>
      </rPr>
      <t xml:space="preserve"> - svaki projekt, bez obzira ako su aktivnosti završene, </t>
    </r>
    <r>
      <rPr>
        <b/>
        <u/>
        <sz val="13"/>
        <color rgb="FFFF0000"/>
        <rFont val="Calibri"/>
        <family val="2"/>
        <charset val="238"/>
      </rPr>
      <t>dokle nisu uplaćena</t>
    </r>
    <r>
      <rPr>
        <b/>
        <sz val="13"/>
        <color rgb="FF000000"/>
        <rFont val="Calibri"/>
        <family val="2"/>
        <charset val="238"/>
      </rPr>
      <t xml:space="preserve"> sva ugovorena sredstva
</t>
    </r>
    <r>
      <rPr>
        <b/>
        <sz val="13"/>
        <color rgb="FFFF0000"/>
        <rFont val="Calibri"/>
        <family val="2"/>
        <charset val="238"/>
      </rPr>
      <t>*UGOVORENA SREDSTVA</t>
    </r>
    <r>
      <rPr>
        <b/>
        <sz val="13"/>
        <color rgb="FF000000"/>
        <rFont val="Calibri"/>
        <family val="2"/>
        <charset val="238"/>
      </rPr>
      <t xml:space="preserve"> - odnose se samo na iznos bespovratnih sredstava iz ugovora o dodjeli sredstava  - IZVOR 51 
  (npr. </t>
    </r>
    <r>
      <rPr>
        <b/>
        <u/>
        <sz val="13"/>
        <color rgb="FF000000"/>
        <rFont val="Calibri"/>
        <family val="2"/>
        <charset val="238"/>
      </rPr>
      <t>Ukupna vrijednost projekta je 1.000.000€</t>
    </r>
    <r>
      <rPr>
        <b/>
        <sz val="13"/>
        <color rgb="FF000000"/>
        <rFont val="Calibri"/>
        <family val="2"/>
        <charset val="238"/>
      </rPr>
      <t xml:space="preserve">, ali korisnik provodi aktivnosti u iznosu 20.000€ za koje je sklopio ugovor o dodjeli sredstava, stoga se </t>
    </r>
    <r>
      <rPr>
        <b/>
        <u/>
        <sz val="13"/>
        <color rgb="FF000000"/>
        <rFont val="Calibri"/>
        <family val="2"/>
        <charset val="238"/>
      </rPr>
      <t>u tablicu unosi podatak o 20.000€)</t>
    </r>
  </si>
  <si>
    <t xml:space="preserve">
REDNI BROJ</t>
  </si>
  <si>
    <t xml:space="preserve">
NAZIV
PROJEKTA</t>
  </si>
  <si>
    <t xml:space="preserve">
NAZIV
FONDA </t>
  </si>
  <si>
    <r>
      <rPr>
        <b/>
        <sz val="11"/>
        <color rgb="FF000000"/>
        <rFont val="Calibri"/>
        <family val="2"/>
        <charset val="238"/>
      </rPr>
      <t xml:space="preserve">
ŠIFRA I NAZIV PROJEKTA
U PRORAČUNU MEĐIMURSKE ŽUPANIJE ili Proračunskog korisnika
</t>
    </r>
    <r>
      <rPr>
        <b/>
        <sz val="11"/>
        <color rgb="FFFF0000"/>
        <rFont val="Calibri"/>
        <family val="2"/>
        <charset val="238"/>
      </rPr>
      <t>u okviru koje su planirani rashodi</t>
    </r>
  </si>
  <si>
    <t xml:space="preserve">
RKP 
KORISNIK</t>
  </si>
  <si>
    <t xml:space="preserve">
STATUS 
KORISNIKA SREDSTAVA</t>
  </si>
  <si>
    <r>
      <rPr>
        <b/>
        <sz val="11"/>
        <color rgb="FF000000"/>
        <rFont val="Calibri"/>
        <family val="2"/>
        <charset val="238"/>
      </rPr>
      <t xml:space="preserve">
UKUPNO UGOVORENA SREDSTVA
</t>
    </r>
    <r>
      <rPr>
        <b/>
        <sz val="9"/>
        <color rgb="FF000000"/>
        <rFont val="Calibri"/>
        <family val="2"/>
        <charset val="238"/>
      </rPr>
      <t xml:space="preserve">(iz ugovora o dodjeli sredstava)
</t>
    </r>
    <r>
      <rPr>
        <b/>
        <sz val="9"/>
        <color rgb="FFFF0000"/>
        <rFont val="Calibri"/>
        <family val="2"/>
        <charset val="238"/>
      </rPr>
      <t>od početka provedbe projekta 
do 31.12.2023.</t>
    </r>
  </si>
  <si>
    <r>
      <rPr>
        <b/>
        <sz val="11"/>
        <color rgb="FF000000"/>
        <rFont val="Calibri"/>
        <family val="2"/>
        <charset val="238"/>
      </rPr>
      <t xml:space="preserve">%
</t>
    </r>
    <r>
      <rPr>
        <b/>
        <sz val="8"/>
        <color rgb="FF000000"/>
        <rFont val="Calibri"/>
        <family val="2"/>
        <charset val="238"/>
      </rPr>
      <t>ugovorenih
sredstava</t>
    </r>
  </si>
  <si>
    <t>IZVOR 51</t>
  </si>
  <si>
    <t>A100814 Javna ustanova za razvoj Meðimurske županije
Redea</t>
  </si>
  <si>
    <t>JU Redea</t>
  </si>
  <si>
    <t>Partner</t>
  </si>
  <si>
    <t>Operativni program Konkurentnost i Kohezija</t>
  </si>
  <si>
    <t>Nositelj</t>
  </si>
  <si>
    <t>CE-Spaces4All (Accessible Spaces for All – Improving Accessibility
of Tourism for Persons with Disabilities in Central
Europe)</t>
  </si>
  <si>
    <t>Interreg Central Europe</t>
  </si>
  <si>
    <t>EXPRESS (European regions promoting renewable energy self-sufficiency)</t>
  </si>
  <si>
    <t>Interreg Europe</t>
  </si>
  <si>
    <t>A100814 Javna ustanova za razvoj Meðimurske županije Redea</t>
  </si>
  <si>
    <t>MYSTICAL DANUBE (Green and Mystical Danube Storytelling Route)</t>
  </si>
  <si>
    <t>Interreg Danube Region</t>
  </si>
  <si>
    <t>HARMONMISSIONS (Harmonisation of Missions in the Danube region)</t>
  </si>
  <si>
    <t>Danube4SEecosystem (Enhancing the development of Social Economy by engaging LOcal Public Authorities in the Social Enterprises supporting Ecosystem for a more inclusive Labor Market in the Danube Region)</t>
  </si>
  <si>
    <t>BEE(A)WARE (Multidisciplinarno jačanje kapaciteta i razvoj novih rješenja u svrhu očuvanja, zaštite i povećanja brojnosti ugroženih zajednica divljih oprašivača i medonosne pčele unutar ekosustava)</t>
  </si>
  <si>
    <t>Program prekogranične suradnje Slovenija-Hrvatska 2021.-2027.</t>
  </si>
  <si>
    <t>ODZIV (Jačanje sposobnosti prekograničnog odziva na prirodne nesreće)</t>
  </si>
  <si>
    <t>DeCo (Design Collaboration for Sustainable Business)</t>
  </si>
  <si>
    <t>FBI4EU (Policies to promote the competitiveness of forest-based SMEs in resource-effi cient European regions)</t>
  </si>
  <si>
    <t>SHARING (Sharing goals, actions and resources for the mutual benefit of our communities)</t>
  </si>
  <si>
    <t>ADRISKY (Advancing Light Pollution Mitigation for Biodiversity  and Nocturnal Habitats Conservation in the Adriatic - Ionian Region)</t>
  </si>
  <si>
    <t>Interreg IPA Adrion</t>
  </si>
  <si>
    <t>Sporazum o dodjeli bespovratnih sredstava u provedbi aktivnosti jačanja kapaciteta na regionalnoj i lokalnoj razini za korištenje sredstava EU fondova</t>
  </si>
  <si>
    <t>UKUPNO</t>
  </si>
  <si>
    <t>Mjesto i datum:</t>
  </si>
  <si>
    <t xml:space="preserve">Ime, prezime i potpis osobe koja popunjava tablicu i jamči točnost podataka:            </t>
  </si>
  <si>
    <t>MP</t>
  </si>
  <si>
    <t xml:space="preserve">Ravnateljica: </t>
  </si>
  <si>
    <t>Sandra Polanec Marinović</t>
  </si>
  <si>
    <t>izabrati iz stupca D:</t>
  </si>
  <si>
    <t>upisati naziv projekta i šifru</t>
  </si>
  <si>
    <t>Proračunski korisnik</t>
  </si>
  <si>
    <t>KAZALO:</t>
  </si>
  <si>
    <t>Europski fond za regionalni razvoj - ERDF</t>
  </si>
  <si>
    <t>Npr. 1001T101003 Školski obroci svima</t>
  </si>
  <si>
    <t>Stupac1</t>
  </si>
  <si>
    <t>Kohezijski fond - CF</t>
  </si>
  <si>
    <t>OŠ Belica</t>
  </si>
  <si>
    <t>Europski socijalni fond plus - ESF+</t>
  </si>
  <si>
    <t>OŠ Domašinec</t>
  </si>
  <si>
    <t>Fond za pravednu tranziciju - JTF</t>
  </si>
  <si>
    <t>OŠ D.Dubrava</t>
  </si>
  <si>
    <t>Europski poljoprivredni fond za ruralni razvoj - EAFRD</t>
  </si>
  <si>
    <t>OŠ Draškovec</t>
  </si>
  <si>
    <t>Europski fond za pomorstvo i ribarstvo</t>
  </si>
  <si>
    <t>OŠ D.Kraljevec</t>
  </si>
  <si>
    <t>Fond solidarnosti EU - EUSF</t>
  </si>
  <si>
    <t>OŠ Goričan</t>
  </si>
  <si>
    <t>Fond europske pomoći za najpotrebitije (FEAD) 2014.-2020.</t>
  </si>
  <si>
    <t>OŠ G.Mihaljevec</t>
  </si>
  <si>
    <t>Erasmus +</t>
  </si>
  <si>
    <t>OŠ Hodošan</t>
  </si>
  <si>
    <t>Mehanizam za oporavak i otpornost</t>
  </si>
  <si>
    <t>OŠ Kotoriba</t>
  </si>
  <si>
    <t>ReactEU</t>
  </si>
  <si>
    <t>OŠ Dr.Ivana Novaka Macinec</t>
  </si>
  <si>
    <t>InvestEU</t>
  </si>
  <si>
    <t>OŠ T.G. M.Subotica</t>
  </si>
  <si>
    <t>Ruralni razvoj</t>
  </si>
  <si>
    <t>OŠ Mursko Središće</t>
  </si>
  <si>
    <t>RescEU</t>
  </si>
  <si>
    <t>OŠ Nedelišće</t>
  </si>
  <si>
    <t>Obzor</t>
  </si>
  <si>
    <t>OŠ Orehovica</t>
  </si>
  <si>
    <t>Operativni program Konkurentnost i kohezija Operativni program Učinkoviti ljudski potencijali Integrirani teritorijalni program 2021. – 2027.</t>
  </si>
  <si>
    <t>OŠ Podturen</t>
  </si>
  <si>
    <t>Europska teritorijalna suradnja 2021.-2027. - Interreg Programi Unije 2021.-2027.</t>
  </si>
  <si>
    <t>OŠ Prelog</t>
  </si>
  <si>
    <t>Europski gospodarski prostor - EGP</t>
  </si>
  <si>
    <t>OŠ V.Nazora Pribislavec</t>
  </si>
  <si>
    <t>European innovation council and smes executive agency (EISMEA)</t>
  </si>
  <si>
    <t>OŠ Selnica</t>
  </si>
  <si>
    <t>Financijski mehanizam EGP-a i Kraljevina Norveška</t>
  </si>
  <si>
    <t>OŠ Strahoninec</t>
  </si>
  <si>
    <t>OŠ I.G.K. Sv.Juraj na Bregu</t>
  </si>
  <si>
    <t>OŠ Sv.Marija</t>
  </si>
  <si>
    <t>OŠ Sv. Martin</t>
  </si>
  <si>
    <t>OŠ P.Z. Šenkovec</t>
  </si>
  <si>
    <t>OŠ Štrigova</t>
  </si>
  <si>
    <t>OŠ DR.V.Ž. Vratišinec</t>
  </si>
  <si>
    <t>ETŠ Čakovec</t>
  </si>
  <si>
    <t>Gimnazija J.S. Čakovec</t>
  </si>
  <si>
    <t>Gospodarska škola</t>
  </si>
  <si>
    <t>Graditeljska škola</t>
  </si>
  <si>
    <t>SŠ Prelog</t>
  </si>
  <si>
    <t>Tehnička škola Čakovec</t>
  </si>
  <si>
    <t>Zavod za prostorno uređenje</t>
  </si>
  <si>
    <t>Međimurska priroda</t>
  </si>
  <si>
    <t>Muzej</t>
  </si>
  <si>
    <t>Razv.-ed.cent.za met.ind.-Metalska jezgra/639 MŽ</t>
  </si>
  <si>
    <t>Sigurna kuća</t>
  </si>
  <si>
    <t>Dom za starije i nemoćne osobe Čk</t>
  </si>
  <si>
    <t>Zavod za hitnu medicinu</t>
  </si>
  <si>
    <t>Zavod za javno zdravstvo</t>
  </si>
  <si>
    <t>Dom zdravlja</t>
  </si>
  <si>
    <t>Županijska bolnica Čakovec</t>
  </si>
  <si>
    <t>Međimurska županija</t>
  </si>
  <si>
    <t>JU REDEA</t>
  </si>
  <si>
    <r>
      <t xml:space="preserve">UKUPNI 
RASHODI I IZDACI
</t>
    </r>
    <r>
      <rPr>
        <b/>
        <sz val="9"/>
        <color rgb="FFFF0000"/>
        <rFont val="Calibri"/>
        <family val="2"/>
        <charset val="238"/>
      </rPr>
      <t>u 2025.godini</t>
    </r>
  </si>
  <si>
    <t>A100814 Javna ustanova za razvoj Međimurske županije Redea</t>
  </si>
  <si>
    <t>CENTAR KULTURE NEDELIŠĆE</t>
  </si>
  <si>
    <t>Nada Kanižaj</t>
  </si>
  <si>
    <t>1.</t>
  </si>
  <si>
    <t>2.</t>
  </si>
  <si>
    <t>3.</t>
  </si>
  <si>
    <t>4.</t>
  </si>
  <si>
    <t>5.</t>
  </si>
  <si>
    <t>Erasmus+ Sport</t>
  </si>
  <si>
    <t>PRIMES (Preventing drought Risks by Making resilient communitiES in the Adriatic-Ionian Region)</t>
  </si>
  <si>
    <t>BIOMIMICRY (Promoting biomimicry-inspired habitat design solutions for biodiversity protection and restoration)</t>
  </si>
  <si>
    <t>SESE (Sharing European Sport Excellence)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</si>
  <si>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</si>
  <si>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</si>
  <si>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</si>
  <si>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</si>
  <si>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</si>
  <si>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</si>
  <si>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</si>
  <si>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</si>
  <si>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</si>
  <si>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</si>
  <si>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</si>
  <si>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</si>
  <si>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Europski socijalni fond plus</t>
  </si>
  <si>
    <t>ITEO 2.0</t>
  </si>
  <si>
    <t>IZVJEŠTAJ O KORIŠTENJU SREDSTAVA FONDOVA EUROPSKE UNIJE U 2025. GODINI</t>
  </si>
  <si>
    <r>
      <t xml:space="preserve">IZVRŠENJE PROJEKATA U FP
</t>
    </r>
    <r>
      <rPr>
        <b/>
        <sz val="11"/>
        <color rgb="FFFF0000"/>
        <rFont val="Calibri"/>
        <family val="2"/>
        <charset val="238"/>
      </rPr>
      <t>u razdoblju od 1.1.2025.-31.12.2025.</t>
    </r>
  </si>
  <si>
    <r>
      <t xml:space="preserve">
UKUPNO 
UPLAĆENA SREDSTVA
</t>
    </r>
    <r>
      <rPr>
        <b/>
        <u/>
        <sz val="9"/>
        <color rgb="FFFF0000"/>
        <rFont val="Calibri"/>
        <family val="2"/>
        <charset val="238"/>
      </rPr>
      <t>od početka provedbe</t>
    </r>
    <r>
      <rPr>
        <b/>
        <sz val="9"/>
        <color rgb="FFFF0000"/>
        <rFont val="Calibri"/>
        <family val="2"/>
        <charset val="238"/>
      </rPr>
      <t xml:space="preserve"> projekta 
do 31.12.2025</t>
    </r>
  </si>
  <si>
    <r>
      <t xml:space="preserve">UKUPNO 
UPLAĆENA SREDSTVA
</t>
    </r>
    <r>
      <rPr>
        <b/>
        <sz val="9"/>
        <color rgb="FFFF0000"/>
        <rFont val="Calibri"/>
        <family val="2"/>
        <charset val="238"/>
      </rPr>
      <t xml:space="preserve"> do 31.12.2025. godine</t>
    </r>
  </si>
  <si>
    <r>
      <t xml:space="preserve">
STANJE POTRAŽIVANJA
 IZ EU FONDOVA
</t>
    </r>
    <r>
      <rPr>
        <b/>
        <sz val="11"/>
        <color rgb="FFFF0000"/>
        <rFont val="Calibri"/>
        <family val="2"/>
        <charset val="238"/>
      </rPr>
      <t>na dan 
31.12.2025.</t>
    </r>
  </si>
  <si>
    <r>
      <t xml:space="preserve">
STANJE OBVEZA 
PREMA EU FONDOVIMA
</t>
    </r>
    <r>
      <rPr>
        <b/>
        <sz val="11"/>
        <color rgb="FFFF0000"/>
        <rFont val="Calibri"/>
        <family val="2"/>
        <charset val="238"/>
      </rPr>
      <t>na dan 
31.12.2025.</t>
    </r>
  </si>
  <si>
    <t>Čakovec, 19. 3. 2026.</t>
  </si>
  <si>
    <t>B Light 2 (Fostering cross-border business cooperation of SMEs operating on different sides of the Hungary-Croatia border)</t>
  </si>
  <si>
    <t xml:space="preserve">Interreg VI-A Hungary – Croatia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</si>
</sst>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€-1]"/>
    <numFmt numFmtId="165" formatCode="#,##0.00\ [$kn-41A]"/>
  </numFmts>
  <fonts count="20" x14ac:knownFonts="1"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b/>
      <sz val="11"/>
      <color rgb="FF000000"/>
      <name val="Calibri"/>
      <family val="2"/>
      <charset val="238"/>
    </font>
    <font>
      <b/>
      <sz val="20"/>
      <color rgb="FF000000"/>
      <name val="Calibri"/>
      <family val="2"/>
      <charset val="238"/>
    </font>
    <font>
      <b/>
      <sz val="15"/>
      <color rgb="FF000000"/>
      <name val="Calibri"/>
      <family val="2"/>
      <charset val="238"/>
    </font>
    <font>
      <b/>
      <sz val="13"/>
      <color rgb="FF000000"/>
      <name val="Calibri"/>
      <family val="2"/>
      <charset val="238"/>
    </font>
    <font>
      <b/>
      <u/>
      <sz val="13"/>
      <color rgb="FFFF0000"/>
      <name val="Calibri"/>
      <family val="2"/>
      <charset val="238"/>
    </font>
    <font>
      <b/>
      <u/>
      <sz val="13"/>
      <color rgb="FF000000"/>
      <name val="Calibri"/>
      <family val="2"/>
      <charset val="238"/>
    </font>
    <font>
      <b/>
      <u val="double"/>
      <sz val="13"/>
      <color rgb="FF000000"/>
      <name val="Calibri"/>
      <family val="2"/>
      <charset val="238"/>
    </font>
    <font>
      <b/>
      <sz val="13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b/>
      <sz val="9"/>
      <color rgb="FFFF0000"/>
      <name val="Calibri"/>
      <family val="2"/>
      <charset val="238"/>
    </font>
    <font>
      <b/>
      <sz val="8"/>
      <color rgb="FF000000"/>
      <name val="Calibri"/>
      <family val="2"/>
      <charset val="238"/>
    </font>
    <font>
      <b/>
      <u/>
      <sz val="9"/>
      <color rgb="FFFF0000"/>
      <name val="Calibri"/>
      <family val="2"/>
      <charset val="238"/>
    </font>
    <font>
      <b/>
      <sz val="10"/>
      <color rgb="FFC00000"/>
      <name val="Calibri"/>
      <family val="2"/>
      <charset val="238"/>
    </font>
    <font>
      <sz val="11"/>
      <name val="Calibri"/>
      <family val="2"/>
      <charset val="238"/>
    </font>
    <font>
      <b/>
      <i/>
      <sz val="11"/>
      <color rgb="FF000000"/>
      <name val="Calibri"/>
      <family val="2"/>
      <charset val="238"/>
    </font>
    <font>
      <b/>
      <i/>
      <sz val="11"/>
      <name val="Calibri"/>
      <family val="2"/>
      <charset val="238"/>
    </font>
    <font>
      <sz val="11"/>
      <color rgb="FF000000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E2F0D9"/>
        <bgColor rgb="FFDEEAD6"/>
      </patternFill>
    </fill>
    <fill>
      <patternFill patternType="solid">
        <fgColor rgb="FFE6E9EC"/>
        <bgColor rgb="FFEBEEF2"/>
      </patternFill>
    </fill>
    <fill>
      <patternFill patternType="solid">
        <fgColor rgb="FFEBEEF2"/>
        <bgColor rgb="FFE6E9EC"/>
      </patternFill>
    </fill>
    <fill>
      <patternFill patternType="solid">
        <fgColor rgb="FFF7F7F7"/>
        <bgColor rgb="FFFFFFFF"/>
      </patternFill>
    </fill>
    <fill>
      <patternFill patternType="solid">
        <fgColor rgb="FFDEEAD6"/>
        <bgColor rgb="FFE2F0D9"/>
      </patternFill>
    </fill>
    <fill>
      <patternFill patternType="solid">
        <fgColor rgb="FFFFFFFF"/>
        <bgColor rgb="FFF7F7F7"/>
      </patternFill>
    </fill>
    <fill>
      <patternFill patternType="solid">
        <fgColor rgb="FFFFFFCC"/>
      </patternFill>
    </fill>
    <fill>
      <patternFill patternType="solid">
        <fgColor rgb="FFFFFF00"/>
        <bgColor rgb="FFE6E9EC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 style="hair">
        <color auto="1"/>
      </left>
      <right style="double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1" fillId="0" borderId="0"/>
    <xf numFmtId="0" fontId="19" fillId="9" borderId="32" applyNumberFormat="0" applyFont="0" applyAlignment="0" applyProtection="0"/>
  </cellStyleXfs>
  <cellXfs count="101">
    <xf numFmtId="0" fontId="0" fillId="0" borderId="0" xfId="0"/>
    <xf numFmtId="0" fontId="0" fillId="0" borderId="0" xfId="0" applyFont="1" applyAlignment="1" applyProtection="1">
      <alignment horizontal="center" vertical="center"/>
    </xf>
    <xf numFmtId="0" fontId="0" fillId="0" borderId="0" xfId="0" applyFont="1" applyAlignment="1" applyProtection="1">
      <alignment horizontal="center" vertical="center" wrapText="1"/>
    </xf>
    <xf numFmtId="164" fontId="0" fillId="0" borderId="0" xfId="0" applyNumberFormat="1" applyFont="1" applyAlignment="1" applyProtection="1">
      <alignment horizontal="right" vertical="center"/>
    </xf>
    <xf numFmtId="9" fontId="0" fillId="0" borderId="0" xfId="0" applyNumberFormat="1" applyFont="1" applyAlignment="1" applyProtection="1">
      <alignment horizontal="right" vertical="center"/>
    </xf>
    <xf numFmtId="165" fontId="0" fillId="0" borderId="0" xfId="0" applyNumberFormat="1" applyFont="1" applyAlignment="1" applyProtection="1">
      <alignment horizontal="right" vertical="center"/>
    </xf>
    <xf numFmtId="0" fontId="2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vertical="center"/>
    </xf>
    <xf numFmtId="0" fontId="5" fillId="2" borderId="0" xfId="0" applyFont="1" applyFill="1" applyAlignment="1" applyProtection="1">
      <alignment horizontal="right" vertical="center"/>
    </xf>
    <xf numFmtId="0" fontId="2" fillId="0" borderId="0" xfId="0" applyFont="1" applyAlignment="1" applyProtection="1">
      <alignment horizontal="center" vertical="top"/>
    </xf>
    <xf numFmtId="0" fontId="0" fillId="0" borderId="0" xfId="0" applyFont="1" applyAlignment="1" applyProtection="1">
      <alignment horizontal="center" vertical="top"/>
    </xf>
    <xf numFmtId="0" fontId="2" fillId="0" borderId="0" xfId="0" applyFont="1" applyAlignment="1" applyProtection="1">
      <alignment horizontal="center" vertical="center"/>
    </xf>
    <xf numFmtId="0" fontId="2" fillId="5" borderId="5" xfId="0" applyFont="1" applyFill="1" applyBorder="1" applyAlignment="1" applyProtection="1">
      <alignment horizontal="center" vertical="center" wrapText="1"/>
    </xf>
    <xf numFmtId="165" fontId="2" fillId="4" borderId="11" xfId="0" applyNumberFormat="1" applyFont="1" applyFill="1" applyBorder="1" applyAlignment="1" applyProtection="1">
      <alignment horizontal="center" vertical="center" wrapText="1"/>
    </xf>
    <xf numFmtId="0" fontId="15" fillId="0" borderId="0" xfId="0" applyFont="1" applyAlignment="1" applyProtection="1">
      <alignment horizontal="center" vertical="center"/>
    </xf>
    <xf numFmtId="0" fontId="15" fillId="0" borderId="12" xfId="0" applyFont="1" applyBorder="1" applyAlignment="1" applyProtection="1">
      <alignment horizontal="center" vertical="center" wrapText="1"/>
    </xf>
    <xf numFmtId="0" fontId="15" fillId="3" borderId="12" xfId="0" applyFont="1" applyFill="1" applyBorder="1" applyAlignment="1" applyProtection="1">
      <alignment horizontal="center" vertical="center" wrapText="1"/>
    </xf>
    <xf numFmtId="0" fontId="15" fillId="5" borderId="12" xfId="0" applyFont="1" applyFill="1" applyBorder="1" applyAlignment="1" applyProtection="1">
      <alignment horizontal="center" vertical="center" wrapText="1"/>
    </xf>
    <xf numFmtId="165" fontId="15" fillId="4" borderId="13" xfId="0" applyNumberFormat="1" applyFont="1" applyFill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left" vertical="center" wrapText="1"/>
    </xf>
    <xf numFmtId="0" fontId="0" fillId="0" borderId="16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horizontal="left" vertical="center" wrapText="1"/>
    </xf>
    <xf numFmtId="164" fontId="0" fillId="0" borderId="17" xfId="0" applyNumberFormat="1" applyFont="1" applyBorder="1" applyAlignment="1" applyProtection="1">
      <alignment horizontal="right" vertical="center"/>
      <protection locked="0"/>
    </xf>
    <xf numFmtId="10" fontId="0" fillId="0" borderId="18" xfId="0" applyNumberFormat="1" applyFont="1" applyBorder="1" applyAlignment="1" applyProtection="1">
      <alignment horizontal="right" vertical="center"/>
    </xf>
    <xf numFmtId="164" fontId="0" fillId="3" borderId="17" xfId="0" applyNumberFormat="1" applyFont="1" applyFill="1" applyBorder="1" applyAlignment="1" applyProtection="1">
      <alignment horizontal="right" vertical="center"/>
      <protection locked="0"/>
    </xf>
    <xf numFmtId="9" fontId="0" fillId="3" borderId="19" xfId="0" applyNumberFormat="1" applyFont="1" applyFill="1" applyBorder="1" applyAlignment="1" applyProtection="1">
      <alignment horizontal="right" vertical="center"/>
    </xf>
    <xf numFmtId="164" fontId="0" fillId="5" borderId="17" xfId="0" applyNumberFormat="1" applyFont="1" applyFill="1" applyBorder="1" applyAlignment="1" applyProtection="1">
      <alignment horizontal="right" vertical="center"/>
      <protection locked="0"/>
    </xf>
    <xf numFmtId="9" fontId="0" fillId="5" borderId="19" xfId="0" applyNumberFormat="1" applyFont="1" applyFill="1" applyBorder="1" applyAlignment="1" applyProtection="1">
      <alignment horizontal="right" vertical="center"/>
    </xf>
    <xf numFmtId="164" fontId="16" fillId="4" borderId="20" xfId="0" applyNumberFormat="1" applyFont="1" applyFill="1" applyBorder="1" applyAlignment="1" applyProtection="1">
      <alignment horizontal="right" vertical="center"/>
      <protection locked="0"/>
    </xf>
    <xf numFmtId="164" fontId="0" fillId="5" borderId="15" xfId="0" applyNumberFormat="1" applyFont="1" applyFill="1" applyBorder="1" applyAlignment="1" applyProtection="1">
      <alignment horizontal="right" vertical="center"/>
      <protection locked="0"/>
    </xf>
    <xf numFmtId="0" fontId="0" fillId="0" borderId="16" xfId="0" applyFont="1" applyBorder="1" applyAlignment="1" applyProtection="1">
      <alignment vertical="center" wrapText="1"/>
    </xf>
    <xf numFmtId="0" fontId="0" fillId="0" borderId="15" xfId="0" applyFont="1" applyBorder="1" applyAlignment="1" applyProtection="1">
      <alignment horizontal="left" vertical="center" wrapText="1"/>
    </xf>
    <xf numFmtId="164" fontId="0" fillId="5" borderId="22" xfId="0" applyNumberFormat="1" applyFont="1" applyFill="1" applyBorder="1" applyAlignment="1" applyProtection="1">
      <alignment horizontal="right" vertical="center"/>
      <protection locked="0"/>
    </xf>
    <xf numFmtId="1" fontId="17" fillId="6" borderId="24" xfId="0" applyNumberFormat="1" applyFont="1" applyFill="1" applyBorder="1" applyAlignment="1" applyProtection="1">
      <alignment horizontal="center" vertical="center" wrapText="1"/>
    </xf>
    <xf numFmtId="1" fontId="17" fillId="6" borderId="21" xfId="0" applyNumberFormat="1" applyFont="1" applyFill="1" applyBorder="1" applyAlignment="1" applyProtection="1">
      <alignment horizontal="center" vertical="center" wrapText="1"/>
    </xf>
    <xf numFmtId="164" fontId="17" fillId="6" borderId="25" xfId="0" applyNumberFormat="1" applyFont="1" applyFill="1" applyBorder="1" applyAlignment="1" applyProtection="1">
      <alignment horizontal="right" vertical="center"/>
    </xf>
    <xf numFmtId="9" fontId="17" fillId="6" borderId="26" xfId="0" applyNumberFormat="1" applyFont="1" applyFill="1" applyBorder="1" applyAlignment="1" applyProtection="1">
      <alignment horizontal="right" vertical="center"/>
    </xf>
    <xf numFmtId="164" fontId="17" fillId="7" borderId="25" xfId="0" applyNumberFormat="1" applyFont="1" applyFill="1" applyBorder="1" applyAlignment="1" applyProtection="1">
      <alignment horizontal="right" vertical="center"/>
    </xf>
    <xf numFmtId="9" fontId="17" fillId="7" borderId="27" xfId="0" applyNumberFormat="1" applyFont="1" applyFill="1" applyBorder="1" applyAlignment="1" applyProtection="1">
      <alignment horizontal="right" vertical="center"/>
    </xf>
    <xf numFmtId="164" fontId="17" fillId="4" borderId="25" xfId="0" applyNumberFormat="1" applyFont="1" applyFill="1" applyBorder="1" applyAlignment="1" applyProtection="1">
      <alignment horizontal="right" vertical="center"/>
    </xf>
    <xf numFmtId="9" fontId="17" fillId="4" borderId="27" xfId="0" applyNumberFormat="1" applyFont="1" applyFill="1" applyBorder="1" applyAlignment="1" applyProtection="1">
      <alignment horizontal="right" vertical="center"/>
    </xf>
    <xf numFmtId="164" fontId="18" fillId="4" borderId="28" xfId="0" applyNumberFormat="1" applyFont="1" applyFill="1" applyBorder="1" applyAlignment="1" applyProtection="1">
      <alignment horizontal="right" vertical="center"/>
    </xf>
    <xf numFmtId="164" fontId="17" fillId="6" borderId="21" xfId="0" applyNumberFormat="1" applyFont="1" applyFill="1" applyBorder="1" applyAlignment="1" applyProtection="1">
      <alignment horizontal="right" vertical="center"/>
    </xf>
    <xf numFmtId="1" fontId="17" fillId="0" borderId="29" xfId="0" applyNumberFormat="1" applyFont="1" applyBorder="1" applyAlignment="1" applyProtection="1">
      <alignment horizontal="center" vertical="center" wrapText="1"/>
    </xf>
    <xf numFmtId="164" fontId="17" fillId="0" borderId="29" xfId="0" applyNumberFormat="1" applyFont="1" applyBorder="1" applyAlignment="1" applyProtection="1">
      <alignment horizontal="right" vertical="center"/>
    </xf>
    <xf numFmtId="9" fontId="17" fillId="0" borderId="29" xfId="0" applyNumberFormat="1" applyFont="1" applyBorder="1" applyAlignment="1" applyProtection="1">
      <alignment horizontal="right" vertical="center"/>
    </xf>
    <xf numFmtId="164" fontId="18" fillId="0" borderId="29" xfId="0" applyNumberFormat="1" applyFont="1" applyBorder="1" applyAlignment="1" applyProtection="1">
      <alignment horizontal="right" vertical="center"/>
    </xf>
    <xf numFmtId="0" fontId="2" fillId="0" borderId="0" xfId="0" applyFont="1" applyAlignment="1" applyProtection="1">
      <alignment horizontal="left" vertical="center" wrapText="1"/>
    </xf>
    <xf numFmtId="164" fontId="0" fillId="0" borderId="0" xfId="0" applyNumberFormat="1" applyFont="1" applyAlignment="1" applyProtection="1">
      <alignment horizontal="right" vertical="center"/>
      <protection locked="0"/>
    </xf>
    <xf numFmtId="10" fontId="0" fillId="0" borderId="0" xfId="0" applyNumberFormat="1" applyFont="1" applyAlignment="1" applyProtection="1">
      <alignment horizontal="right" vertical="center"/>
    </xf>
    <xf numFmtId="164" fontId="16" fillId="0" borderId="0" xfId="0" applyNumberFormat="1" applyFont="1" applyAlignment="1" applyProtection="1">
      <alignment horizontal="right" vertical="center"/>
      <protection locked="0"/>
    </xf>
    <xf numFmtId="1" fontId="17" fillId="0" borderId="0" xfId="0" applyNumberFormat="1" applyFont="1" applyAlignment="1" applyProtection="1">
      <alignment horizontal="center" vertical="center"/>
    </xf>
    <xf numFmtId="1" fontId="17" fillId="8" borderId="0" xfId="0" applyNumberFormat="1" applyFont="1" applyFill="1" applyAlignment="1" applyProtection="1">
      <alignment horizontal="center" vertical="center"/>
    </xf>
    <xf numFmtId="0" fontId="1" fillId="8" borderId="0" xfId="1" applyFill="1" applyAlignment="1" applyProtection="1">
      <alignment vertical="center"/>
    </xf>
    <xf numFmtId="1" fontId="17" fillId="8" borderId="0" xfId="0" applyNumberFormat="1" applyFont="1" applyFill="1" applyAlignment="1" applyProtection="1">
      <alignment horizontal="center" vertical="center" wrapText="1"/>
    </xf>
    <xf numFmtId="164" fontId="17" fillId="8" borderId="0" xfId="0" applyNumberFormat="1" applyFont="1" applyFill="1" applyAlignment="1" applyProtection="1">
      <alignment horizontal="right" vertical="center"/>
    </xf>
    <xf numFmtId="9" fontId="17" fillId="8" borderId="0" xfId="0" applyNumberFormat="1" applyFont="1" applyFill="1" applyAlignment="1" applyProtection="1">
      <alignment horizontal="right" vertical="center"/>
    </xf>
    <xf numFmtId="164" fontId="18" fillId="8" borderId="0" xfId="0" applyNumberFormat="1" applyFont="1" applyFill="1" applyAlignment="1" applyProtection="1">
      <alignment horizontal="right" vertical="center"/>
    </xf>
    <xf numFmtId="1" fontId="17" fillId="0" borderId="0" xfId="0" applyNumberFormat="1" applyFont="1" applyAlignment="1" applyProtection="1">
      <alignment horizontal="center" vertical="center" wrapText="1"/>
    </xf>
    <xf numFmtId="164" fontId="17" fillId="0" borderId="0" xfId="0" applyNumberFormat="1" applyFont="1" applyAlignment="1" applyProtection="1">
      <alignment horizontal="right" vertical="center"/>
    </xf>
    <xf numFmtId="9" fontId="17" fillId="0" borderId="0" xfId="0" applyNumberFormat="1" applyFont="1" applyAlignment="1" applyProtection="1">
      <alignment horizontal="right" vertical="center"/>
    </xf>
    <xf numFmtId="164" fontId="18" fillId="0" borderId="0" xfId="0" applyNumberFormat="1" applyFont="1" applyAlignment="1" applyProtection="1">
      <alignment horizontal="right" vertical="center"/>
    </xf>
    <xf numFmtId="165" fontId="0" fillId="0" borderId="29" xfId="0" applyNumberFormat="1" applyFont="1" applyBorder="1" applyAlignment="1" applyProtection="1">
      <alignment horizontal="right" vertical="center"/>
    </xf>
    <xf numFmtId="0" fontId="2" fillId="0" borderId="29" xfId="0" applyFont="1" applyBorder="1" applyAlignment="1" applyProtection="1">
      <alignment horizontal="right" vertical="center"/>
    </xf>
    <xf numFmtId="0" fontId="0" fillId="0" borderId="30" xfId="0" applyFont="1" applyBorder="1" applyAlignment="1" applyProtection="1">
      <alignment horizontal="center" vertical="center"/>
    </xf>
    <xf numFmtId="0" fontId="0" fillId="0" borderId="29" xfId="0" applyFont="1" applyBorder="1" applyAlignment="1" applyProtection="1">
      <alignment horizontal="center" vertical="center" wrapText="1"/>
    </xf>
    <xf numFmtId="0" fontId="0" fillId="0" borderId="29" xfId="0" applyFont="1" applyBorder="1" applyAlignment="1" applyProtection="1">
      <alignment horizontal="left" vertical="center" wrapText="1"/>
    </xf>
    <xf numFmtId="9" fontId="0" fillId="0" borderId="0" xfId="0" applyNumberFormat="1" applyFont="1" applyBorder="1" applyAlignment="1" applyProtection="1">
      <alignment horizontal="right" vertical="center" wrapText="1"/>
    </xf>
    <xf numFmtId="0" fontId="0" fillId="0" borderId="31" xfId="0" applyFont="1" applyBorder="1" applyAlignment="1" applyProtection="1">
      <alignment horizontal="center" vertical="center"/>
    </xf>
    <xf numFmtId="0" fontId="0" fillId="0" borderId="0" xfId="0" applyFont="1" applyAlignment="1" applyProtection="1">
      <alignment horizontal="left" vertical="center" wrapText="1"/>
    </xf>
    <xf numFmtId="9" fontId="0" fillId="0" borderId="29" xfId="0" applyNumberFormat="1" applyFont="1" applyBorder="1" applyAlignment="1" applyProtection="1">
      <alignment horizontal="right" vertical="center" wrapText="1"/>
    </xf>
    <xf numFmtId="9" fontId="0" fillId="0" borderId="0" xfId="0" applyNumberFormat="1" applyFont="1" applyAlignment="1" applyProtection="1">
      <alignment horizontal="right" vertical="center" wrapText="1"/>
    </xf>
    <xf numFmtId="0" fontId="0" fillId="0" borderId="14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 wrapText="1"/>
    </xf>
    <xf numFmtId="9" fontId="0" fillId="0" borderId="1" xfId="0" applyNumberFormat="1" applyFont="1" applyBorder="1" applyAlignment="1" applyProtection="1">
      <alignment horizontal="right" vertical="center" wrapText="1"/>
    </xf>
    <xf numFmtId="0" fontId="2" fillId="0" borderId="15" xfId="0" applyFont="1" applyBorder="1" applyAlignment="1" applyProtection="1">
      <alignment horizontal="center" vertical="center" wrapText="1"/>
    </xf>
    <xf numFmtId="164" fontId="0" fillId="10" borderId="15" xfId="0" applyNumberFormat="1" applyFont="1" applyFill="1" applyBorder="1" applyAlignment="1" applyProtection="1">
      <alignment horizontal="right" vertical="center"/>
      <protection locked="0"/>
    </xf>
    <xf numFmtId="164" fontId="0" fillId="11" borderId="32" xfId="2" applyNumberFormat="1" applyFont="1" applyFill="1" applyAlignment="1" applyProtection="1">
      <alignment horizontal="right" vertical="center"/>
      <protection locked="0"/>
    </xf>
    <xf numFmtId="164" fontId="0" fillId="10" borderId="23" xfId="0" applyNumberFormat="1" applyFont="1" applyFill="1" applyBorder="1" applyAlignment="1" applyProtection="1">
      <alignment horizontal="right" vertical="center"/>
      <protection locked="0"/>
    </xf>
    <xf numFmtId="0" fontId="0" fillId="0" borderId="15" xfId="0" applyFont="1" applyBorder="1" applyAlignment="1" applyProtection="1">
      <alignment vertical="center" wrapText="1"/>
    </xf>
    <xf numFmtId="164" fontId="0" fillId="10" borderId="22" xfId="0" applyNumberFormat="1" applyFont="1" applyFill="1" applyBorder="1" applyAlignment="1" applyProtection="1">
      <alignment horizontal="right" vertical="center"/>
      <protection locked="0"/>
    </xf>
    <xf numFmtId="0" fontId="0" fillId="0" borderId="15" xfId="0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left" vertical="center" wrapText="1"/>
    </xf>
    <xf numFmtId="0" fontId="2" fillId="0" borderId="2" xfId="0" applyFont="1" applyBorder="1" applyAlignment="1" applyProtection="1">
      <alignment horizontal="center" vertical="top" wrapText="1"/>
    </xf>
    <xf numFmtId="0" fontId="2" fillId="0" borderId="3" xfId="0" applyFont="1" applyBorder="1" applyAlignment="1" applyProtection="1">
      <alignment horizontal="center" vertical="top" wrapText="1"/>
    </xf>
    <xf numFmtId="0" fontId="2" fillId="0" borderId="4" xfId="0" applyFont="1" applyBorder="1" applyAlignment="1" applyProtection="1">
      <alignment horizontal="center" vertical="top" wrapText="1"/>
    </xf>
    <xf numFmtId="0" fontId="2" fillId="0" borderId="5" xfId="0" applyFont="1" applyBorder="1" applyAlignment="1" applyProtection="1">
      <alignment horizontal="center" vertical="top" wrapText="1"/>
    </xf>
    <xf numFmtId="0" fontId="2" fillId="0" borderId="6" xfId="0" applyFont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top" wrapText="1"/>
    </xf>
    <xf numFmtId="0" fontId="2" fillId="3" borderId="8" xfId="0" applyFont="1" applyFill="1" applyBorder="1" applyAlignment="1" applyProtection="1">
      <alignment horizontal="center" vertical="center" wrapText="1"/>
    </xf>
    <xf numFmtId="165" fontId="2" fillId="4" borderId="9" xfId="0" applyNumberFormat="1" applyFont="1" applyFill="1" applyBorder="1" applyAlignment="1" applyProtection="1">
      <alignment horizontal="center" vertical="top" wrapText="1"/>
    </xf>
    <xf numFmtId="0" fontId="2" fillId="0" borderId="10" xfId="0" applyFont="1" applyBorder="1" applyAlignment="1" applyProtection="1">
      <alignment horizontal="center" vertical="top" wrapText="1"/>
    </xf>
    <xf numFmtId="165" fontId="2" fillId="0" borderId="3" xfId="0" applyNumberFormat="1" applyFont="1" applyBorder="1" applyAlignment="1" applyProtection="1">
      <alignment horizontal="center" vertical="top" wrapText="1"/>
    </xf>
    <xf numFmtId="0" fontId="2" fillId="5" borderId="8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165" fontId="2" fillId="0" borderId="0" xfId="0" applyNumberFormat="1" applyFont="1" applyBorder="1" applyAlignment="1" applyProtection="1">
      <alignment horizontal="center" vertical="center"/>
    </xf>
    <xf numFmtId="164" fontId="0" fillId="0" borderId="1" xfId="0" applyNumberFormat="1" applyBorder="1" applyAlignment="1" applyProtection="1">
      <alignment horizontal="center" vertical="center"/>
      <protection locked="0"/>
    </xf>
    <xf numFmtId="164" fontId="0" fillId="0" borderId="1" xfId="0" applyNumberFormat="1" applyFont="1" applyBorder="1" applyAlignment="1" applyProtection="1">
      <alignment horizontal="center" vertical="center"/>
      <protection locked="0"/>
    </xf>
  </cellXfs>
  <cellStyles count="3">
    <cellStyle name="Bilješka" xfId="2" builtinId="10"/>
    <cellStyle name="Normalno" xfId="0" builtinId="0"/>
    <cellStyle name="Normalno 2" xfId="1"/>
  </cellStyles>
  <dxfs count="4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7F7F7"/>
      <rgbColor rgb="FFEBEEF2"/>
      <rgbColor rgb="FF660066"/>
      <rgbColor rgb="FFFF8080"/>
      <rgbColor rgb="FF0066CC"/>
      <rgbColor rgb="FFDEEAD6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6E9EC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ica1" displayName="Tablica1" ref="F33:F76" totalsRowShown="0">
  <autoFilter ref="F33:F76"/>
  <tableColumns count="1">
    <tableColumn id="1" name="Stupac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9"/>
  <sheetViews>
    <sheetView showGridLines="0" tabSelected="1" view="pageBreakPreview" topLeftCell="A19" zoomScale="80" zoomScaleNormal="60" zoomScalePageLayoutView="80" workbookViewId="0">
      <selection activeCell="C25" sqref="C25"/>
    </sheetView>
  </sheetViews>
  <sheetFormatPr defaultColWidth="9.140625" defaultRowHeight="15" x14ac:dyDescent="0.25"/>
  <cols>
    <col min="1" max="1" width="1.7109375" style="1" customWidth="1"/>
    <col min="2" max="2" width="9.140625" style="1"/>
    <col min="3" max="6" width="31" style="2" customWidth="1"/>
    <col min="7" max="7" width="12.140625" style="2" customWidth="1"/>
    <col min="8" max="8" width="23.42578125" style="3" customWidth="1"/>
    <col min="9" max="9" width="8.85546875" style="4" customWidth="1"/>
    <col min="10" max="10" width="23.42578125" style="5" customWidth="1"/>
    <col min="11" max="11" width="8.85546875" style="4" customWidth="1"/>
    <col min="12" max="12" width="23.42578125" style="4" customWidth="1"/>
    <col min="13" max="13" width="8.85546875" style="4" customWidth="1"/>
    <col min="14" max="15" width="23.42578125" style="5" customWidth="1"/>
    <col min="16" max="16" width="23.42578125" style="6" customWidth="1"/>
    <col min="17" max="17" width="1.7109375" style="1" customWidth="1"/>
    <col min="18" max="18" width="35.28515625" style="1" customWidth="1"/>
    <col min="19" max="16384" width="9.140625" style="1"/>
  </cols>
  <sheetData>
    <row r="1" spans="2:18" ht="35.25" customHeight="1" x14ac:dyDescent="0.25"/>
    <row r="2" spans="2:18" ht="31.5" customHeight="1" x14ac:dyDescent="0.25">
      <c r="B2" s="84" t="s">
        <v>136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</row>
    <row r="3" spans="2:18" ht="35.25" customHeight="1" x14ac:dyDescent="0.25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spans="2:18" ht="109.5" customHeight="1" x14ac:dyDescent="0.25">
      <c r="C4" s="8"/>
      <c r="D4" s="8"/>
      <c r="E4" s="8"/>
      <c r="F4" s="8"/>
      <c r="G4" s="8"/>
      <c r="H4" s="9" t="s">
        <v>0</v>
      </c>
      <c r="I4" s="85" t="s">
        <v>1</v>
      </c>
      <c r="J4" s="85"/>
      <c r="K4" s="85"/>
      <c r="L4" s="85"/>
      <c r="M4" s="85"/>
      <c r="N4" s="85"/>
      <c r="O4" s="85"/>
      <c r="P4" s="85"/>
    </row>
    <row r="5" spans="2:18" s="10" customFormat="1" ht="30.75" customHeight="1" x14ac:dyDescent="0.25">
      <c r="B5" s="86" t="s">
        <v>2</v>
      </c>
      <c r="C5" s="87" t="s">
        <v>3</v>
      </c>
      <c r="D5" s="88" t="s">
        <v>4</v>
      </c>
      <c r="E5" s="88" t="s">
        <v>5</v>
      </c>
      <c r="F5" s="87" t="s">
        <v>6</v>
      </c>
      <c r="G5" s="87" t="s">
        <v>7</v>
      </c>
      <c r="H5" s="89" t="s">
        <v>8</v>
      </c>
      <c r="I5" s="90" t="s">
        <v>9</v>
      </c>
      <c r="J5" s="91" t="s">
        <v>138</v>
      </c>
      <c r="K5" s="92" t="s">
        <v>9</v>
      </c>
      <c r="L5" s="93" t="s">
        <v>137</v>
      </c>
      <c r="M5" s="93"/>
      <c r="N5" s="93"/>
      <c r="O5" s="94" t="s">
        <v>140</v>
      </c>
      <c r="P5" s="95" t="s">
        <v>141</v>
      </c>
      <c r="R5" s="11"/>
    </row>
    <row r="6" spans="2:18" s="12" customFormat="1" ht="42" customHeight="1" x14ac:dyDescent="0.25">
      <c r="B6" s="86"/>
      <c r="C6" s="87"/>
      <c r="D6" s="87"/>
      <c r="E6" s="87"/>
      <c r="F6" s="87"/>
      <c r="G6" s="87"/>
      <c r="H6" s="89"/>
      <c r="I6" s="90"/>
      <c r="J6" s="91"/>
      <c r="K6" s="92"/>
      <c r="L6" s="13" t="s">
        <v>139</v>
      </c>
      <c r="M6" s="96" t="s">
        <v>9</v>
      </c>
      <c r="N6" s="14" t="s">
        <v>109</v>
      </c>
      <c r="O6" s="94"/>
      <c r="P6" s="95"/>
      <c r="R6" s="1"/>
    </row>
    <row r="7" spans="2:18" s="15" customFormat="1" x14ac:dyDescent="0.25">
      <c r="B7" s="86"/>
      <c r="C7" s="87"/>
      <c r="D7" s="88"/>
      <c r="E7" s="88"/>
      <c r="F7" s="87"/>
      <c r="G7" s="87"/>
      <c r="H7" s="16" t="s">
        <v>10</v>
      </c>
      <c r="I7" s="90"/>
      <c r="J7" s="17" t="s">
        <v>10</v>
      </c>
      <c r="K7" s="92"/>
      <c r="L7" s="18" t="s">
        <v>10</v>
      </c>
      <c r="M7" s="96"/>
      <c r="N7" s="19" t="s">
        <v>10</v>
      </c>
      <c r="O7" s="94"/>
      <c r="P7" s="95"/>
      <c r="R7" s="1"/>
    </row>
    <row r="8" spans="2:18" ht="77.25" customHeight="1" x14ac:dyDescent="0.25">
      <c r="B8" s="20" t="s">
        <v>113</v>
      </c>
      <c r="C8" s="21" t="s">
        <v>16</v>
      </c>
      <c r="D8" s="22" t="s">
        <v>17</v>
      </c>
      <c r="E8" s="23" t="s">
        <v>11</v>
      </c>
      <c r="F8" s="77" t="s">
        <v>108</v>
      </c>
      <c r="G8" s="21" t="s">
        <v>13</v>
      </c>
      <c r="H8" s="24">
        <v>170100</v>
      </c>
      <c r="I8" s="25">
        <f t="shared" ref="I8:I25" si="0">H8/$H$26</f>
        <v>4.0945878683571954E-2</v>
      </c>
      <c r="J8" s="26">
        <v>118580.77</v>
      </c>
      <c r="K8" s="27">
        <f t="shared" ref="K8:K21" si="1">J8/$H$26</f>
        <v>2.8544349339356546E-2</v>
      </c>
      <c r="L8" s="28">
        <v>51279.18</v>
      </c>
      <c r="M8" s="29">
        <f t="shared" ref="M8:M21" si="2">L8/$H$26</f>
        <v>1.234374534552057E-2</v>
      </c>
      <c r="N8" s="30">
        <v>56546.83</v>
      </c>
      <c r="O8" s="28"/>
      <c r="P8" s="31"/>
    </row>
    <row r="9" spans="2:18" ht="46.5" customHeight="1" x14ac:dyDescent="0.25">
      <c r="B9" s="20" t="s">
        <v>114</v>
      </c>
      <c r="C9" s="21" t="s">
        <v>18</v>
      </c>
      <c r="D9" s="22" t="s">
        <v>19</v>
      </c>
      <c r="E9" s="23" t="s">
        <v>11</v>
      </c>
      <c r="F9" s="77" t="s">
        <v>108</v>
      </c>
      <c r="G9" s="21" t="s">
        <v>13</v>
      </c>
      <c r="H9" s="24">
        <v>191586</v>
      </c>
      <c r="I9" s="25">
        <f t="shared" si="0"/>
        <v>4.6117913659440422E-2</v>
      </c>
      <c r="J9" s="26">
        <v>79530.570000000007</v>
      </c>
      <c r="K9" s="27">
        <f t="shared" si="1"/>
        <v>1.9144321404205335E-2</v>
      </c>
      <c r="L9" s="28">
        <v>41905.949999999997</v>
      </c>
      <c r="M9" s="29">
        <f t="shared" si="2"/>
        <v>1.0087454114167149E-2</v>
      </c>
      <c r="N9" s="30">
        <v>63145.38</v>
      </c>
      <c r="O9" s="28">
        <v>17828.189999999999</v>
      </c>
      <c r="P9" s="31"/>
    </row>
    <row r="10" spans="2:18" ht="54" customHeight="1" x14ac:dyDescent="0.25">
      <c r="B10" s="20" t="s">
        <v>115</v>
      </c>
      <c r="C10" s="21" t="s">
        <v>21</v>
      </c>
      <c r="D10" s="22" t="s">
        <v>22</v>
      </c>
      <c r="E10" s="33" t="s">
        <v>20</v>
      </c>
      <c r="F10" s="77" t="s">
        <v>108</v>
      </c>
      <c r="G10" s="21" t="s">
        <v>13</v>
      </c>
      <c r="H10" s="24">
        <v>201449.48</v>
      </c>
      <c r="I10" s="25">
        <f t="shared" si="0"/>
        <v>4.8492216160779859E-2</v>
      </c>
      <c r="J10" s="26">
        <v>63892.28</v>
      </c>
      <c r="K10" s="27">
        <f t="shared" si="1"/>
        <v>1.5379926782462142E-2</v>
      </c>
      <c r="L10" s="28">
        <v>46884.08</v>
      </c>
      <c r="M10" s="29">
        <f t="shared" si="2"/>
        <v>1.1285772203826467E-2</v>
      </c>
      <c r="N10" s="30">
        <v>91210.51</v>
      </c>
      <c r="O10" s="28">
        <v>56552.38</v>
      </c>
      <c r="P10" s="79"/>
    </row>
    <row r="11" spans="2:18" ht="73.5" customHeight="1" x14ac:dyDescent="0.25">
      <c r="B11" s="20" t="s">
        <v>116</v>
      </c>
      <c r="C11" s="21" t="s">
        <v>23</v>
      </c>
      <c r="D11" s="22" t="s">
        <v>22</v>
      </c>
      <c r="E11" s="33" t="s">
        <v>20</v>
      </c>
      <c r="F11" s="77" t="s">
        <v>108</v>
      </c>
      <c r="G11" s="21" t="s">
        <v>13</v>
      </c>
      <c r="H11" s="24">
        <v>93853.2</v>
      </c>
      <c r="I11" s="25">
        <f t="shared" si="0"/>
        <v>2.25920149398296E-2</v>
      </c>
      <c r="J11" s="26">
        <v>35586.720000000001</v>
      </c>
      <c r="K11" s="27">
        <f t="shared" si="1"/>
        <v>8.566311110324772E-3</v>
      </c>
      <c r="L11" s="28">
        <v>26082.959999999999</v>
      </c>
      <c r="M11" s="29">
        <f t="shared" si="2"/>
        <v>6.2785991526658428E-3</v>
      </c>
      <c r="N11" s="30">
        <v>43915.57</v>
      </c>
      <c r="O11" s="28">
        <v>21765.34</v>
      </c>
      <c r="P11" s="78"/>
    </row>
    <row r="12" spans="2:18" ht="117" customHeight="1" x14ac:dyDescent="0.25">
      <c r="B12" s="20" t="s">
        <v>117</v>
      </c>
      <c r="C12" s="21" t="s">
        <v>24</v>
      </c>
      <c r="D12" s="33" t="s">
        <v>22</v>
      </c>
      <c r="E12" s="33" t="s">
        <v>20</v>
      </c>
      <c r="F12" s="77" t="s">
        <v>108</v>
      </c>
      <c r="G12" s="21" t="s">
        <v>13</v>
      </c>
      <c r="H12" s="24">
        <v>176302</v>
      </c>
      <c r="I12" s="25">
        <f t="shared" si="0"/>
        <v>4.2438802490717825E-2</v>
      </c>
      <c r="J12" s="26">
        <v>82003.539999999994</v>
      </c>
      <c r="K12" s="27">
        <f t="shared" si="1"/>
        <v>1.9739606116775072E-2</v>
      </c>
      <c r="L12" s="28">
        <v>63862.74</v>
      </c>
      <c r="M12" s="29">
        <f t="shared" si="2"/>
        <v>1.5372816016698987E-2</v>
      </c>
      <c r="N12" s="30">
        <v>75919.47</v>
      </c>
      <c r="O12" s="28">
        <v>30638.52</v>
      </c>
      <c r="P12" s="78"/>
    </row>
    <row r="13" spans="2:18" ht="114" customHeight="1" x14ac:dyDescent="0.25">
      <c r="B13" s="20" t="s">
        <v>122</v>
      </c>
      <c r="C13" s="21" t="s">
        <v>25</v>
      </c>
      <c r="D13" s="32" t="s">
        <v>26</v>
      </c>
      <c r="E13" s="33" t="s">
        <v>20</v>
      </c>
      <c r="F13" s="77" t="s">
        <v>108</v>
      </c>
      <c r="G13" s="21" t="s">
        <v>15</v>
      </c>
      <c r="H13" s="24">
        <v>1028114.21</v>
      </c>
      <c r="I13" s="25">
        <f t="shared" si="0"/>
        <v>0.24748406652273025</v>
      </c>
      <c r="J13" s="26">
        <v>283367.06</v>
      </c>
      <c r="K13" s="27">
        <f t="shared" si="1"/>
        <v>6.8211130286187263E-2</v>
      </c>
      <c r="L13" s="28">
        <v>281767.06</v>
      </c>
      <c r="M13" s="29">
        <f t="shared" si="2"/>
        <v>6.7825983867059014E-2</v>
      </c>
      <c r="N13" s="30">
        <v>311932.49</v>
      </c>
      <c r="O13" s="28">
        <v>30262.6</v>
      </c>
      <c r="P13" s="78"/>
    </row>
    <row r="14" spans="2:18" ht="63.75" customHeight="1" x14ac:dyDescent="0.25">
      <c r="B14" s="20" t="s">
        <v>123</v>
      </c>
      <c r="C14" s="21" t="s">
        <v>27</v>
      </c>
      <c r="D14" s="32" t="s">
        <v>26</v>
      </c>
      <c r="E14" s="33" t="s">
        <v>20</v>
      </c>
      <c r="F14" s="77" t="s">
        <v>108</v>
      </c>
      <c r="G14" s="21" t="s">
        <v>13</v>
      </c>
      <c r="H14" s="24">
        <v>191500</v>
      </c>
      <c r="I14" s="25">
        <f t="shared" si="0"/>
        <v>4.6097212039412278E-2</v>
      </c>
      <c r="J14" s="26">
        <v>62689.82</v>
      </c>
      <c r="K14" s="27">
        <f t="shared" si="1"/>
        <v>1.5090474805496546E-2</v>
      </c>
      <c r="L14" s="28">
        <v>62369.82</v>
      </c>
      <c r="M14" s="29">
        <f t="shared" si="2"/>
        <v>1.5013445521670896E-2</v>
      </c>
      <c r="N14" s="30">
        <v>100886.68</v>
      </c>
      <c r="O14" s="28">
        <v>32977.25</v>
      </c>
      <c r="P14" s="78"/>
    </row>
    <row r="15" spans="2:18" ht="49.5" customHeight="1" x14ac:dyDescent="0.25">
      <c r="B15" s="20" t="s">
        <v>124</v>
      </c>
      <c r="C15" s="21" t="s">
        <v>28</v>
      </c>
      <c r="D15" s="22" t="s">
        <v>19</v>
      </c>
      <c r="E15" s="33" t="s">
        <v>20</v>
      </c>
      <c r="F15" s="77" t="s">
        <v>108</v>
      </c>
      <c r="G15" s="21" t="s">
        <v>13</v>
      </c>
      <c r="H15" s="24">
        <v>212751</v>
      </c>
      <c r="I15" s="25">
        <f t="shared" si="0"/>
        <v>5.1212678634971288E-2</v>
      </c>
      <c r="J15" s="26">
        <v>40608.21</v>
      </c>
      <c r="K15" s="27">
        <f t="shared" si="1"/>
        <v>9.7750666679424659E-3</v>
      </c>
      <c r="L15" s="28">
        <v>40608.21</v>
      </c>
      <c r="M15" s="29">
        <f t="shared" si="2"/>
        <v>9.7750666679424659E-3</v>
      </c>
      <c r="N15" s="30">
        <v>76491.070000000007</v>
      </c>
      <c r="O15" s="28">
        <v>28047.89</v>
      </c>
      <c r="P15" s="34"/>
    </row>
    <row r="16" spans="2:18" ht="74.25" customHeight="1" x14ac:dyDescent="0.25">
      <c r="B16" s="20" t="s">
        <v>125</v>
      </c>
      <c r="C16" s="21" t="s">
        <v>29</v>
      </c>
      <c r="D16" s="22" t="s">
        <v>19</v>
      </c>
      <c r="E16" s="33" t="s">
        <v>20</v>
      </c>
      <c r="F16" s="77" t="s">
        <v>108</v>
      </c>
      <c r="G16" s="21" t="s">
        <v>13</v>
      </c>
      <c r="H16" s="24">
        <v>231316</v>
      </c>
      <c r="I16" s="25">
        <f t="shared" si="0"/>
        <v>5.5681580679418752E-2</v>
      </c>
      <c r="J16" s="26">
        <v>43161.13</v>
      </c>
      <c r="K16" s="27">
        <f t="shared" si="1"/>
        <v>1.0389596665643021E-2</v>
      </c>
      <c r="L16" s="28">
        <v>43161.13</v>
      </c>
      <c r="M16" s="29">
        <f t="shared" si="2"/>
        <v>1.0389596665643021E-2</v>
      </c>
      <c r="N16" s="30">
        <v>77311.649999999994</v>
      </c>
      <c r="O16" s="28">
        <v>29503</v>
      </c>
      <c r="P16" s="34"/>
    </row>
    <row r="17" spans="1:17" ht="58.5" customHeight="1" x14ac:dyDescent="0.25">
      <c r="B17" s="20" t="s">
        <v>126</v>
      </c>
      <c r="C17" s="21" t="s">
        <v>30</v>
      </c>
      <c r="D17" s="22" t="s">
        <v>19</v>
      </c>
      <c r="E17" s="33" t="s">
        <v>20</v>
      </c>
      <c r="F17" s="77" t="s">
        <v>108</v>
      </c>
      <c r="G17" s="21" t="s">
        <v>13</v>
      </c>
      <c r="H17" s="24">
        <v>220324.17</v>
      </c>
      <c r="I17" s="25">
        <f t="shared" si="0"/>
        <v>5.3035665701814713E-2</v>
      </c>
      <c r="J17" s="26">
        <v>40367.94</v>
      </c>
      <c r="K17" s="27">
        <f t="shared" si="1"/>
        <v>9.7172297116150004E-3</v>
      </c>
      <c r="L17" s="28">
        <v>40367.94</v>
      </c>
      <c r="M17" s="29">
        <f t="shared" si="2"/>
        <v>9.7172297116150004E-3</v>
      </c>
      <c r="N17" s="30">
        <v>62240.38</v>
      </c>
      <c r="O17" s="28">
        <v>19625.95</v>
      </c>
      <c r="P17" s="34"/>
    </row>
    <row r="18" spans="1:17" ht="85.5" customHeight="1" x14ac:dyDescent="0.25">
      <c r="B18" s="20" t="s">
        <v>127</v>
      </c>
      <c r="C18" s="21" t="s">
        <v>31</v>
      </c>
      <c r="D18" s="22" t="s">
        <v>32</v>
      </c>
      <c r="E18" s="33" t="s">
        <v>20</v>
      </c>
      <c r="F18" s="77" t="s">
        <v>108</v>
      </c>
      <c r="G18" s="21" t="s">
        <v>13</v>
      </c>
      <c r="H18" s="24">
        <v>161280</v>
      </c>
      <c r="I18" s="25">
        <f t="shared" si="0"/>
        <v>3.882275904812748E-2</v>
      </c>
      <c r="J18" s="26">
        <v>20754.740000000002</v>
      </c>
      <c r="K18" s="27">
        <f t="shared" si="1"/>
        <v>4.9960086193361446E-3</v>
      </c>
      <c r="L18" s="28">
        <v>20754.740000000002</v>
      </c>
      <c r="M18" s="29">
        <f t="shared" si="2"/>
        <v>4.9960086193361446E-3</v>
      </c>
      <c r="N18" s="30">
        <v>52072.9</v>
      </c>
      <c r="O18" s="28"/>
      <c r="P18" s="34"/>
    </row>
    <row r="19" spans="1:17" ht="66.75" customHeight="1" x14ac:dyDescent="0.25">
      <c r="B19" s="20" t="s">
        <v>128</v>
      </c>
      <c r="C19" s="21" t="s">
        <v>119</v>
      </c>
      <c r="D19" s="22" t="s">
        <v>32</v>
      </c>
      <c r="E19" s="33" t="s">
        <v>20</v>
      </c>
      <c r="F19" s="77" t="s">
        <v>108</v>
      </c>
      <c r="G19" s="21" t="s">
        <v>13</v>
      </c>
      <c r="H19" s="24">
        <v>163616.88</v>
      </c>
      <c r="I19" s="25">
        <f t="shared" si="0"/>
        <v>3.9385284650585245E-2</v>
      </c>
      <c r="J19" s="26"/>
      <c r="K19" s="27">
        <f t="shared" si="1"/>
        <v>0</v>
      </c>
      <c r="L19" s="28"/>
      <c r="M19" s="29">
        <f t="shared" si="2"/>
        <v>0</v>
      </c>
      <c r="N19" s="30">
        <v>56684.03</v>
      </c>
      <c r="O19" s="28">
        <v>28396.799999999999</v>
      </c>
      <c r="P19" s="34"/>
    </row>
    <row r="20" spans="1:17" ht="74.25" customHeight="1" x14ac:dyDescent="0.25">
      <c r="B20" s="20" t="s">
        <v>129</v>
      </c>
      <c r="C20" s="21" t="s">
        <v>120</v>
      </c>
      <c r="D20" s="22" t="s">
        <v>32</v>
      </c>
      <c r="E20" s="33" t="s">
        <v>20</v>
      </c>
      <c r="F20" s="77" t="s">
        <v>108</v>
      </c>
      <c r="G20" s="21" t="s">
        <v>13</v>
      </c>
      <c r="H20" s="24">
        <v>186708.54</v>
      </c>
      <c r="I20" s="25">
        <f t="shared" si="0"/>
        <v>4.4943828501039632E-2</v>
      </c>
      <c r="J20" s="26"/>
      <c r="K20" s="27">
        <f t="shared" si="1"/>
        <v>0</v>
      </c>
      <c r="L20" s="28"/>
      <c r="M20" s="29">
        <f t="shared" si="2"/>
        <v>0</v>
      </c>
      <c r="N20" s="30">
        <v>30234.400000000001</v>
      </c>
      <c r="O20" s="28"/>
      <c r="P20" s="34"/>
    </row>
    <row r="21" spans="1:17" ht="87" customHeight="1" x14ac:dyDescent="0.25">
      <c r="B21" s="20" t="s">
        <v>130</v>
      </c>
      <c r="C21" s="21" t="s">
        <v>33</v>
      </c>
      <c r="D21" s="32" t="s">
        <v>14</v>
      </c>
      <c r="E21" s="33" t="s">
        <v>20</v>
      </c>
      <c r="F21" s="77" t="s">
        <v>108</v>
      </c>
      <c r="G21" s="21" t="s">
        <v>15</v>
      </c>
      <c r="H21" s="24">
        <v>676221.03</v>
      </c>
      <c r="I21" s="25">
        <f t="shared" si="0"/>
        <v>0.16277756765232257</v>
      </c>
      <c r="J21" s="26">
        <v>676221.03</v>
      </c>
      <c r="K21" s="27">
        <f t="shared" si="1"/>
        <v>0.16277756765232257</v>
      </c>
      <c r="L21" s="28">
        <v>338110.51</v>
      </c>
      <c r="M21" s="29">
        <f t="shared" si="2"/>
        <v>8.1388782622578731E-2</v>
      </c>
      <c r="N21" s="30">
        <v>338110.51</v>
      </c>
      <c r="O21" s="28"/>
      <c r="P21" s="80"/>
    </row>
    <row r="22" spans="1:17" ht="60.75" customHeight="1" x14ac:dyDescent="0.25">
      <c r="B22" s="20" t="s">
        <v>131</v>
      </c>
      <c r="C22" s="21" t="s">
        <v>121</v>
      </c>
      <c r="D22" s="81" t="s">
        <v>118</v>
      </c>
      <c r="E22" s="83" t="s">
        <v>110</v>
      </c>
      <c r="F22" s="77" t="s">
        <v>108</v>
      </c>
      <c r="G22" s="21" t="s">
        <v>13</v>
      </c>
      <c r="H22" s="24">
        <v>51633</v>
      </c>
      <c r="I22" s="25">
        <f t="shared" si="0"/>
        <v>1.2428915661780544E-2</v>
      </c>
      <c r="J22" s="26"/>
      <c r="K22" s="27"/>
      <c r="L22" s="28"/>
      <c r="M22" s="29"/>
      <c r="N22" s="30">
        <v>10395.040000000001</v>
      </c>
      <c r="O22" s="28"/>
      <c r="P22" s="82"/>
    </row>
    <row r="23" spans="1:17" ht="72.75" customHeight="1" x14ac:dyDescent="0.25">
      <c r="B23" s="20" t="s">
        <v>132</v>
      </c>
      <c r="C23" s="21" t="s">
        <v>135</v>
      </c>
      <c r="D23" s="81" t="s">
        <v>134</v>
      </c>
      <c r="E23" s="83" t="s">
        <v>110</v>
      </c>
      <c r="F23" s="77" t="s">
        <v>108</v>
      </c>
      <c r="G23" s="21" t="s">
        <v>13</v>
      </c>
      <c r="H23" s="24">
        <v>4362.09</v>
      </c>
      <c r="I23" s="25">
        <f t="shared" si="0"/>
        <v>1.0500270896344644E-3</v>
      </c>
      <c r="J23" s="26">
        <v>452.05</v>
      </c>
      <c r="K23" s="27"/>
      <c r="L23" s="28">
        <v>452.05</v>
      </c>
      <c r="M23" s="29"/>
      <c r="N23" s="30">
        <v>1247.43</v>
      </c>
      <c r="O23" s="28">
        <v>551.52</v>
      </c>
      <c r="P23" s="82"/>
    </row>
    <row r="24" spans="1:17" ht="72.75" customHeight="1" x14ac:dyDescent="0.25">
      <c r="B24" s="20" t="s">
        <v>133</v>
      </c>
      <c r="C24" s="21" t="s">
        <v>143</v>
      </c>
      <c r="D24" s="81" t="s">
        <v>144</v>
      </c>
      <c r="E24" s="83" t="s">
        <v>110</v>
      </c>
      <c r="F24" s="77" t="s">
        <v>108</v>
      </c>
      <c r="G24" s="21" t="s">
        <v>13</v>
      </c>
      <c r="H24" s="24">
        <v>97518.399999999994</v>
      </c>
      <c r="I24" s="25">
        <f t="shared" si="0"/>
        <v>2.3474289099447637E-2</v>
      </c>
      <c r="J24" s="26"/>
      <c r="K24" s="27"/>
      <c r="L24" s="28"/>
      <c r="M24" s="29"/>
      <c r="N24" s="30">
        <v>9764.41</v>
      </c>
      <c r="O24" s="28">
        <v>7901.21</v>
      </c>
      <c r="P24" s="82"/>
    </row>
    <row r="25" spans="1:17" ht="72.75" customHeight="1" thickBot="1" x14ac:dyDescent="0.3">
      <c r="B25" s="20" t="s">
        <v>133</v>
      </c>
      <c r="C25" s="21" t="s">
        <v>111</v>
      </c>
      <c r="D25" s="81" t="s">
        <v>14</v>
      </c>
      <c r="E25" s="83" t="s">
        <v>110</v>
      </c>
      <c r="F25" s="77" t="s">
        <v>108</v>
      </c>
      <c r="G25" s="21" t="s">
        <v>13</v>
      </c>
      <c r="H25" s="24">
        <v>95628.25</v>
      </c>
      <c r="I25" s="25">
        <f t="shared" si="0"/>
        <v>2.30192987843756E-2</v>
      </c>
      <c r="J25" s="26">
        <v>17673.91</v>
      </c>
      <c r="K25" s="27"/>
      <c r="L25" s="28">
        <v>17673.91</v>
      </c>
      <c r="M25" s="29"/>
      <c r="N25" s="30">
        <v>24774.13</v>
      </c>
      <c r="O25" s="28">
        <v>6542.76</v>
      </c>
      <c r="P25" s="82"/>
    </row>
    <row r="26" spans="1:17" ht="26.25" customHeight="1" x14ac:dyDescent="0.25">
      <c r="B26" s="35"/>
      <c r="C26" s="36"/>
      <c r="D26" s="36" t="s">
        <v>34</v>
      </c>
      <c r="E26" s="36"/>
      <c r="F26" s="36"/>
      <c r="G26" s="36"/>
      <c r="H26" s="37">
        <f>SUM(H8:H25)</f>
        <v>4154264.2499999995</v>
      </c>
      <c r="I26" s="38"/>
      <c r="J26" s="39">
        <f>SUM(J8:J25)</f>
        <v>1564889.7699999998</v>
      </c>
      <c r="K26" s="40"/>
      <c r="L26" s="41">
        <f>SUM(L8:L25)</f>
        <v>1075280.2799999998</v>
      </c>
      <c r="M26" s="42"/>
      <c r="N26" s="43">
        <f>SUM(N8:N25)</f>
        <v>1482882.8799999997</v>
      </c>
      <c r="O26" s="37">
        <f>SUM(O8:O25)</f>
        <v>310593.41000000003</v>
      </c>
      <c r="P26" s="44">
        <f>SUM(P8:P21)</f>
        <v>0</v>
      </c>
    </row>
    <row r="27" spans="1:17" ht="26.25" customHeight="1" x14ac:dyDescent="0.25">
      <c r="B27" s="45"/>
      <c r="C27" s="45"/>
      <c r="D27" s="45"/>
      <c r="E27" s="45"/>
      <c r="F27" s="45"/>
      <c r="G27" s="45"/>
      <c r="H27" s="46"/>
      <c r="I27" s="47"/>
      <c r="J27" s="46"/>
      <c r="K27" s="47"/>
      <c r="L27" s="46"/>
      <c r="M27" s="47"/>
      <c r="N27" s="48"/>
      <c r="O27" s="46"/>
      <c r="P27" s="46"/>
    </row>
    <row r="28" spans="1:17" ht="26.25" customHeight="1" x14ac:dyDescent="0.25">
      <c r="B28" s="97" t="s">
        <v>35</v>
      </c>
      <c r="C28" s="97"/>
      <c r="D28" s="49"/>
      <c r="E28" s="97" t="s">
        <v>36</v>
      </c>
      <c r="F28" s="97"/>
      <c r="G28" s="97"/>
      <c r="H28" s="50"/>
      <c r="I28" s="51"/>
      <c r="J28" s="50"/>
      <c r="L28" s="50"/>
      <c r="M28" s="4" t="s">
        <v>37</v>
      </c>
      <c r="N28" s="52"/>
      <c r="O28" s="98" t="s">
        <v>38</v>
      </c>
      <c r="P28" s="98"/>
    </row>
    <row r="29" spans="1:17" s="53" customFormat="1" ht="24.75" customHeight="1" x14ac:dyDescent="0.25">
      <c r="B29" s="99" t="s">
        <v>142</v>
      </c>
      <c r="C29" s="100"/>
      <c r="E29" s="100" t="s">
        <v>112</v>
      </c>
      <c r="F29" s="100"/>
      <c r="G29" s="100"/>
      <c r="O29" s="100" t="s">
        <v>39</v>
      </c>
      <c r="P29" s="100"/>
    </row>
    <row r="30" spans="1:17" s="53" customFormat="1" ht="24.75" customHeight="1" x14ac:dyDescent="0.25">
      <c r="A30" s="54"/>
      <c r="B30" s="55"/>
      <c r="C30" s="56"/>
      <c r="D30" s="56"/>
      <c r="E30" s="56"/>
      <c r="F30" s="56"/>
      <c r="G30" s="56"/>
      <c r="H30" s="57"/>
      <c r="I30" s="58"/>
      <c r="J30" s="57"/>
      <c r="K30" s="58"/>
      <c r="L30" s="57"/>
      <c r="M30" s="58"/>
      <c r="N30" s="59"/>
      <c r="O30" s="57"/>
      <c r="P30" s="57"/>
      <c r="Q30" s="54"/>
    </row>
    <row r="31" spans="1:17" s="53" customFormat="1" ht="24.75" customHeight="1" x14ac:dyDescent="0.25">
      <c r="B31" s="60"/>
      <c r="C31" s="60"/>
      <c r="D31" s="60"/>
      <c r="E31" s="60"/>
      <c r="F31" s="60"/>
      <c r="G31" s="60"/>
      <c r="H31" s="61"/>
      <c r="I31" s="62"/>
      <c r="J31" s="61"/>
      <c r="K31" s="62"/>
      <c r="L31" s="61"/>
      <c r="M31" s="62"/>
      <c r="N31" s="63"/>
      <c r="O31" s="61"/>
      <c r="P31" s="61"/>
    </row>
    <row r="32" spans="1:17" s="53" customFormat="1" ht="24.75" customHeight="1" x14ac:dyDescent="0.25">
      <c r="A32" s="1"/>
      <c r="B32" s="1"/>
      <c r="C32" s="2"/>
      <c r="D32" s="2" t="s">
        <v>40</v>
      </c>
      <c r="E32" s="2" t="s">
        <v>41</v>
      </c>
      <c r="F32" s="2" t="s">
        <v>42</v>
      </c>
      <c r="G32" s="2"/>
      <c r="H32" s="3"/>
      <c r="I32" s="4"/>
      <c r="J32" s="5"/>
      <c r="K32" s="4"/>
      <c r="L32" s="4"/>
      <c r="M32" s="4"/>
      <c r="N32" s="64"/>
      <c r="O32" s="64"/>
      <c r="P32" s="65"/>
    </row>
    <row r="33" spans="2:15" ht="30" x14ac:dyDescent="0.25">
      <c r="B33" s="66" t="s">
        <v>43</v>
      </c>
      <c r="C33" s="67"/>
      <c r="D33" s="68" t="s">
        <v>44</v>
      </c>
      <c r="E33" s="67" t="s">
        <v>45</v>
      </c>
      <c r="F33" s="69" t="s">
        <v>46</v>
      </c>
      <c r="G33" s="67" t="s">
        <v>15</v>
      </c>
      <c r="O33" s="1"/>
    </row>
    <row r="34" spans="2:15" x14ac:dyDescent="0.25">
      <c r="B34" s="70"/>
      <c r="D34" s="71" t="s">
        <v>47</v>
      </c>
      <c r="F34" s="72" t="s">
        <v>48</v>
      </c>
      <c r="G34" s="2" t="s">
        <v>13</v>
      </c>
    </row>
    <row r="35" spans="2:15" ht="30" x14ac:dyDescent="0.25">
      <c r="B35" s="70"/>
      <c r="D35" s="71" t="s">
        <v>49</v>
      </c>
      <c r="F35" s="73" t="s">
        <v>50</v>
      </c>
    </row>
    <row r="36" spans="2:15" x14ac:dyDescent="0.25">
      <c r="B36" s="70"/>
      <c r="D36" s="71" t="s">
        <v>51</v>
      </c>
      <c r="F36" s="73" t="s">
        <v>52</v>
      </c>
    </row>
    <row r="37" spans="2:15" ht="30" x14ac:dyDescent="0.25">
      <c r="B37" s="70"/>
      <c r="D37" s="71" t="s">
        <v>53</v>
      </c>
      <c r="F37" s="73" t="s">
        <v>54</v>
      </c>
    </row>
    <row r="38" spans="2:15" ht="30" x14ac:dyDescent="0.25">
      <c r="B38" s="70"/>
      <c r="D38" s="71" t="s">
        <v>55</v>
      </c>
      <c r="F38" s="73" t="s">
        <v>56</v>
      </c>
    </row>
    <row r="39" spans="2:15" x14ac:dyDescent="0.25">
      <c r="B39" s="70"/>
      <c r="D39" s="71" t="s">
        <v>57</v>
      </c>
      <c r="F39" s="73" t="s">
        <v>58</v>
      </c>
    </row>
    <row r="40" spans="2:15" ht="30" x14ac:dyDescent="0.25">
      <c r="B40" s="70"/>
      <c r="D40" s="71" t="s">
        <v>59</v>
      </c>
      <c r="F40" s="73" t="s">
        <v>60</v>
      </c>
    </row>
    <row r="41" spans="2:15" x14ac:dyDescent="0.25">
      <c r="B41" s="70"/>
      <c r="D41" s="71" t="s">
        <v>61</v>
      </c>
      <c r="F41" s="73" t="s">
        <v>62</v>
      </c>
    </row>
    <row r="42" spans="2:15" ht="30" x14ac:dyDescent="0.25">
      <c r="B42" s="70"/>
      <c r="D42" s="71" t="s">
        <v>63</v>
      </c>
      <c r="F42" s="73" t="s">
        <v>64</v>
      </c>
    </row>
    <row r="43" spans="2:15" x14ac:dyDescent="0.25">
      <c r="B43" s="70"/>
      <c r="D43" s="71" t="s">
        <v>65</v>
      </c>
      <c r="F43" s="73" t="s">
        <v>66</v>
      </c>
    </row>
    <row r="44" spans="2:15" x14ac:dyDescent="0.25">
      <c r="B44" s="70"/>
      <c r="D44" s="71" t="s">
        <v>67</v>
      </c>
      <c r="F44" s="73" t="s">
        <v>68</v>
      </c>
    </row>
    <row r="45" spans="2:15" x14ac:dyDescent="0.25">
      <c r="B45" s="70"/>
      <c r="D45" s="71" t="s">
        <v>69</v>
      </c>
      <c r="F45" s="73" t="s">
        <v>70</v>
      </c>
    </row>
    <row r="46" spans="2:15" x14ac:dyDescent="0.25">
      <c r="B46" s="70"/>
      <c r="D46" s="71" t="s">
        <v>71</v>
      </c>
      <c r="F46" s="73" t="s">
        <v>72</v>
      </c>
    </row>
    <row r="47" spans="2:15" x14ac:dyDescent="0.25">
      <c r="B47" s="70"/>
      <c r="D47" s="71" t="s">
        <v>73</v>
      </c>
      <c r="F47" s="73" t="s">
        <v>74</v>
      </c>
    </row>
    <row r="48" spans="2:15" ht="90" x14ac:dyDescent="0.25">
      <c r="B48" s="70"/>
      <c r="D48" s="71" t="s">
        <v>75</v>
      </c>
      <c r="F48" s="73" t="s">
        <v>76</v>
      </c>
    </row>
    <row r="49" spans="2:6" ht="45" x14ac:dyDescent="0.25">
      <c r="B49" s="70"/>
      <c r="D49" s="71" t="s">
        <v>77</v>
      </c>
      <c r="F49" s="73" t="s">
        <v>78</v>
      </c>
    </row>
    <row r="50" spans="2:6" ht="30" x14ac:dyDescent="0.25">
      <c r="B50" s="70"/>
      <c r="D50" s="71" t="s">
        <v>79</v>
      </c>
      <c r="F50" s="73" t="s">
        <v>80</v>
      </c>
    </row>
    <row r="51" spans="2:6" ht="30" x14ac:dyDescent="0.25">
      <c r="B51" s="70"/>
      <c r="D51" s="71" t="s">
        <v>81</v>
      </c>
      <c r="F51" s="73" t="s">
        <v>82</v>
      </c>
    </row>
    <row r="52" spans="2:6" ht="30" x14ac:dyDescent="0.25">
      <c r="B52" s="70"/>
      <c r="D52" s="71" t="s">
        <v>83</v>
      </c>
      <c r="F52" s="73" t="s">
        <v>84</v>
      </c>
    </row>
    <row r="53" spans="2:6" x14ac:dyDescent="0.25">
      <c r="B53" s="70"/>
      <c r="F53" s="73" t="s">
        <v>85</v>
      </c>
    </row>
    <row r="54" spans="2:6" x14ac:dyDescent="0.25">
      <c r="B54" s="70"/>
      <c r="F54" s="73" t="s">
        <v>86</v>
      </c>
    </row>
    <row r="55" spans="2:6" x14ac:dyDescent="0.25">
      <c r="B55" s="70"/>
      <c r="F55" s="73" t="s">
        <v>87</v>
      </c>
    </row>
    <row r="56" spans="2:6" x14ac:dyDescent="0.25">
      <c r="B56" s="70"/>
      <c r="F56" s="73" t="s">
        <v>88</v>
      </c>
    </row>
    <row r="57" spans="2:6" x14ac:dyDescent="0.25">
      <c r="B57" s="70"/>
      <c r="F57" s="73" t="s">
        <v>89</v>
      </c>
    </row>
    <row r="58" spans="2:6" x14ac:dyDescent="0.25">
      <c r="B58" s="70"/>
      <c r="F58" s="73" t="s">
        <v>90</v>
      </c>
    </row>
    <row r="59" spans="2:6" x14ac:dyDescent="0.25">
      <c r="B59" s="70"/>
      <c r="F59" s="73" t="s">
        <v>91</v>
      </c>
    </row>
    <row r="60" spans="2:6" x14ac:dyDescent="0.25">
      <c r="B60" s="70"/>
      <c r="F60" s="73" t="s">
        <v>92</v>
      </c>
    </row>
    <row r="61" spans="2:6" x14ac:dyDescent="0.25">
      <c r="B61" s="70"/>
      <c r="F61" s="73" t="s">
        <v>93</v>
      </c>
    </row>
    <row r="62" spans="2:6" x14ac:dyDescent="0.25">
      <c r="B62" s="70"/>
      <c r="F62" s="73" t="s">
        <v>94</v>
      </c>
    </row>
    <row r="63" spans="2:6" x14ac:dyDescent="0.25">
      <c r="B63" s="70"/>
      <c r="F63" s="73" t="s">
        <v>95</v>
      </c>
    </row>
    <row r="64" spans="2:6" x14ac:dyDescent="0.25">
      <c r="B64" s="70"/>
      <c r="F64" s="73" t="s">
        <v>96</v>
      </c>
    </row>
    <row r="65" spans="2:6" x14ac:dyDescent="0.25">
      <c r="B65" s="70"/>
      <c r="F65" s="73" t="s">
        <v>97</v>
      </c>
    </row>
    <row r="66" spans="2:6" x14ac:dyDescent="0.25">
      <c r="B66" s="70"/>
      <c r="F66" s="73" t="s">
        <v>98</v>
      </c>
    </row>
    <row r="67" spans="2:6" x14ac:dyDescent="0.25">
      <c r="B67" s="70"/>
      <c r="F67" s="73" t="s">
        <v>99</v>
      </c>
    </row>
    <row r="68" spans="2:6" x14ac:dyDescent="0.25">
      <c r="B68" s="70"/>
      <c r="F68" s="73" t="s">
        <v>12</v>
      </c>
    </row>
    <row r="69" spans="2:6" ht="30" x14ac:dyDescent="0.25">
      <c r="B69" s="70"/>
      <c r="F69" s="73" t="s">
        <v>100</v>
      </c>
    </row>
    <row r="70" spans="2:6" x14ac:dyDescent="0.25">
      <c r="B70" s="70"/>
      <c r="F70" s="73" t="s">
        <v>101</v>
      </c>
    </row>
    <row r="71" spans="2:6" ht="30" x14ac:dyDescent="0.25">
      <c r="B71" s="70"/>
      <c r="F71" s="73" t="s">
        <v>102</v>
      </c>
    </row>
    <row r="72" spans="2:6" x14ac:dyDescent="0.25">
      <c r="B72" s="70"/>
      <c r="F72" s="73" t="s">
        <v>103</v>
      </c>
    </row>
    <row r="73" spans="2:6" x14ac:dyDescent="0.25">
      <c r="B73" s="70"/>
      <c r="F73" s="73" t="s">
        <v>104</v>
      </c>
    </row>
    <row r="74" spans="2:6" x14ac:dyDescent="0.25">
      <c r="B74" s="70"/>
      <c r="F74" s="73" t="s">
        <v>105</v>
      </c>
    </row>
    <row r="75" spans="2:6" x14ac:dyDescent="0.25">
      <c r="B75" s="70"/>
      <c r="F75" s="73" t="s">
        <v>106</v>
      </c>
    </row>
    <row r="76" spans="2:6" x14ac:dyDescent="0.25">
      <c r="B76" s="70"/>
      <c r="F76" s="73" t="s">
        <v>107</v>
      </c>
    </row>
    <row r="77" spans="2:6" x14ac:dyDescent="0.25">
      <c r="B77" s="70"/>
      <c r="F77" s="73"/>
    </row>
    <row r="78" spans="2:6" x14ac:dyDescent="0.25">
      <c r="B78" s="70"/>
      <c r="F78" s="73"/>
    </row>
    <row r="79" spans="2:6" x14ac:dyDescent="0.25">
      <c r="B79" s="70"/>
      <c r="F79" s="73"/>
    </row>
    <row r="80" spans="2:6" x14ac:dyDescent="0.25">
      <c r="B80" s="70"/>
      <c r="F80" s="73"/>
    </row>
    <row r="81" spans="2:7" x14ac:dyDescent="0.25">
      <c r="B81" s="70"/>
      <c r="F81" s="73"/>
    </row>
    <row r="82" spans="2:7" x14ac:dyDescent="0.25">
      <c r="B82" s="70"/>
      <c r="F82" s="73"/>
    </row>
    <row r="83" spans="2:7" x14ac:dyDescent="0.25">
      <c r="B83" s="70"/>
      <c r="F83" s="73"/>
    </row>
    <row r="84" spans="2:7" x14ac:dyDescent="0.25">
      <c r="B84" s="70"/>
      <c r="F84" s="73"/>
    </row>
    <row r="85" spans="2:7" x14ac:dyDescent="0.25">
      <c r="B85" s="70"/>
      <c r="F85" s="73"/>
    </row>
    <row r="86" spans="2:7" x14ac:dyDescent="0.25">
      <c r="B86" s="70"/>
      <c r="F86" s="73"/>
    </row>
    <row r="87" spans="2:7" x14ac:dyDescent="0.25">
      <c r="B87" s="70"/>
      <c r="F87" s="73"/>
    </row>
    <row r="88" spans="2:7" x14ac:dyDescent="0.25">
      <c r="B88" s="70"/>
      <c r="F88" s="73"/>
    </row>
    <row r="89" spans="2:7" x14ac:dyDescent="0.25">
      <c r="B89" s="74"/>
      <c r="C89" s="75"/>
      <c r="D89" s="75"/>
      <c r="E89" s="75"/>
      <c r="F89" s="76"/>
      <c r="G89" s="75"/>
    </row>
  </sheetData>
  <mergeCells count="22">
    <mergeCell ref="B28:C28"/>
    <mergeCell ref="E28:G28"/>
    <mergeCell ref="O28:P28"/>
    <mergeCell ref="B29:C29"/>
    <mergeCell ref="E29:G29"/>
    <mergeCell ref="O29:P29"/>
    <mergeCell ref="B2:P2"/>
    <mergeCell ref="I4:P4"/>
    <mergeCell ref="B5:B7"/>
    <mergeCell ref="C5:C7"/>
    <mergeCell ref="D5:D7"/>
    <mergeCell ref="E5:E7"/>
    <mergeCell ref="F5:F7"/>
    <mergeCell ref="G5:G7"/>
    <mergeCell ref="H5:H6"/>
    <mergeCell ref="I5:I7"/>
    <mergeCell ref="J5:J6"/>
    <mergeCell ref="K5:K7"/>
    <mergeCell ref="L5:N5"/>
    <mergeCell ref="O5:O7"/>
    <mergeCell ref="P5:P7"/>
    <mergeCell ref="M6:M7"/>
  </mergeCells>
  <conditionalFormatting sqref="B29 B26:P26 B12:E12 E10:E11 B13:C25 E13:E20 B8:C11 F8:P25">
    <cfRule type="expression" dxfId="3" priority="3">
      <formula>LEN(TRIM(B8))=0</formula>
    </cfRule>
  </conditionalFormatting>
  <conditionalFormatting sqref="E29">
    <cfRule type="expression" dxfId="2" priority="4">
      <formula>LEN(TRIM(E29))=0</formula>
    </cfRule>
  </conditionalFormatting>
  <conditionalFormatting sqref="O29">
    <cfRule type="expression" dxfId="1" priority="5">
      <formula>LEN(TRIM(O29))=0</formula>
    </cfRule>
  </conditionalFormatting>
  <conditionalFormatting sqref="E21:E25">
    <cfRule type="expression" dxfId="0" priority="14">
      <formula>LEN(TRIM(E21))=0</formula>
    </cfRule>
  </conditionalFormatting>
  <dataValidations count="3">
    <dataValidation type="list" allowBlank="1" showInputMessage="1" showErrorMessage="1" sqref="D26:D28 D12">
      <formula1>$D$33:$D$52</formula1>
      <formula2>0</formula2>
    </dataValidation>
    <dataValidation type="list" allowBlank="1" showInputMessage="1" showErrorMessage="1" sqref="G8:G27">
      <formula1>$G$33:$G$34</formula1>
      <formula2>0</formula2>
    </dataValidation>
    <dataValidation type="list" allowBlank="1" showInputMessage="1" showErrorMessage="1" sqref="F8:F27">
      <formula1>$F$34:$F$89</formula1>
      <formula2>0</formula2>
    </dataValidation>
  </dataValidations>
  <pageMargins left="0.27569444444444402" right="0.196527777777778" top="0.43333333333333302" bottom="0.74791666666666701" header="0.511811023622047" footer="0.511811023622047"/>
  <pageSetup paperSize="9" scale="30" fitToWidth="2" orientation="landscape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Tablica za popunjavanje</vt:lpstr>
      <vt:lpstr>'Tablica za popunjavanje'!_Hlk172122945</vt:lpstr>
      <vt:lpstr>'Tablica za popunjavanje'!Podrucje_ispisa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 Matuza</dc:creator>
  <cp:lastModifiedBy>Mirna Vurušić Kriković</cp:lastModifiedBy>
  <cp:revision>4</cp:revision>
  <cp:lastPrinted>2025-07-29T09:40:02Z</cp:lastPrinted>
  <dcterms:created xsi:type="dcterms:W3CDTF">2024-05-03T06:04:39Z</dcterms:created>
  <dcterms:modified xsi:type="dcterms:W3CDTF">2026-03-20T06:44:07Z</dcterms:modified>
  <dc:language>hr-HR</dc:language>
</cp:coreProperties>
</file>