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11\Uprava\UPRAVNO VIJEĆE\2024\10.a SJEDNICA UV 27 3 2024\"/>
    </mc:Choice>
  </mc:AlternateContent>
  <xr:revisionPtr revIDLastSave="0" documentId="13_ncr:1_{305DD351-A11D-401D-A41F-91990EB1C247}" xr6:coauthVersionLast="47" xr6:coauthVersionMax="47" xr10:uidLastSave="{00000000-0000-0000-0000-000000000000}"/>
  <bookViews>
    <workbookView xWindow="28680" yWindow="-5445" windowWidth="38640" windowHeight="21120" tabRatio="500" xr2:uid="{00000000-000D-0000-FFFF-FFFF00000000}"/>
  </bookViews>
  <sheets>
    <sheet name="SAŽETAK" sheetId="1" r:id="rId1"/>
    <sheet name=" Račun prihoda i rashoda" sheetId="2" r:id="rId2"/>
    <sheet name="Rashodi prema izvorima finan" sheetId="3" r:id="rId3"/>
    <sheet name="Rashodi prema funkcijskoj k " sheetId="4" r:id="rId4"/>
    <sheet name="Račun financiranja" sheetId="5" r:id="rId5"/>
    <sheet name="Račun fin prema izvorima f" sheetId="6" r:id="rId6"/>
    <sheet name="POSEBNI DIO" sheetId="7" r:id="rId7"/>
    <sheet name="Izvještaj - sredstva fondova EU" sheetId="8" r:id="rId8"/>
  </sheets>
  <definedNames>
    <definedName name="_xlnm.Print_Area" localSheetId="1">' Račun prihoda i rashoda'!$B$1:$L$84</definedName>
    <definedName name="_xlnm.Print_Area" localSheetId="0">SAŽETAK!$B$1:$L$27</definedName>
    <definedName name="Print_Area_0" localSheetId="1">' Račun prihoda i rashoda'!$B$1:$I$84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5" i="7" l="1"/>
  <c r="I14" i="7"/>
  <c r="I10" i="7"/>
  <c r="I9" i="7"/>
  <c r="G23" i="6"/>
  <c r="G20" i="6"/>
  <c r="G19" i="6"/>
  <c r="G18" i="6"/>
  <c r="G17" i="6"/>
  <c r="G16" i="6"/>
  <c r="G13" i="6"/>
  <c r="G12" i="6"/>
  <c r="G9" i="6"/>
  <c r="G8" i="6"/>
  <c r="G7" i="6"/>
  <c r="G12" i="4"/>
  <c r="G90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8" i="3"/>
  <c r="G57" i="3"/>
  <c r="G56" i="3"/>
  <c r="G55" i="3"/>
  <c r="G54" i="3"/>
  <c r="G53" i="3"/>
  <c r="G52" i="3"/>
  <c r="G51" i="3"/>
  <c r="G50" i="3"/>
  <c r="G49" i="3"/>
  <c r="G48" i="3"/>
  <c r="G47" i="3"/>
  <c r="G45" i="3"/>
  <c r="G44" i="3"/>
  <c r="G37" i="3"/>
  <c r="G24" i="3"/>
  <c r="G22" i="3"/>
  <c r="G21" i="3"/>
  <c r="G19" i="3"/>
  <c r="G18" i="3"/>
  <c r="G17" i="3"/>
  <c r="G16" i="3"/>
  <c r="G15" i="3"/>
  <c r="G12" i="3"/>
  <c r="G11" i="3"/>
  <c r="G10" i="3"/>
  <c r="G9" i="3"/>
  <c r="G8" i="3"/>
  <c r="G6" i="3"/>
  <c r="K81" i="2"/>
  <c r="K80" i="2"/>
  <c r="K79" i="2"/>
  <c r="K78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0" i="2"/>
  <c r="K29" i="2"/>
  <c r="K28" i="2"/>
  <c r="K22" i="2"/>
  <c r="K21" i="2"/>
  <c r="K20" i="2"/>
  <c r="K19" i="2"/>
  <c r="K18" i="2"/>
  <c r="K17" i="2"/>
  <c r="K16" i="2"/>
  <c r="K15" i="2"/>
  <c r="K14" i="2"/>
  <c r="K13" i="2"/>
  <c r="K12" i="2"/>
  <c r="K11" i="2"/>
  <c r="K10" i="1"/>
  <c r="K10" i="2"/>
  <c r="K27" i="1"/>
  <c r="K25" i="1"/>
  <c r="K24" i="1"/>
  <c r="K23" i="1"/>
  <c r="K15" i="1"/>
  <c r="K14" i="1"/>
  <c r="K13" i="1"/>
  <c r="K12" i="1"/>
</calcChain>
</file>

<file path=xl/sharedStrings.xml><?xml version="1.0" encoding="utf-8"?>
<sst xmlns="http://schemas.openxmlformats.org/spreadsheetml/2006/main" count="360" uniqueCount="219">
  <si>
    <t>I. OPĆI DIO</t>
  </si>
  <si>
    <t>SAŽETAK  RAČUNA PRIHODA I RASHODA I RAČUNA FINANCIRANJA</t>
  </si>
  <si>
    <t>SAŽETAK RAČUNA PRIHODA I RASHODA</t>
  </si>
  <si>
    <t>BROJČANA OZNAKA I NAZIV</t>
  </si>
  <si>
    <t>OSTVARENJE/IZVRŠENJE 
2022.</t>
  </si>
  <si>
    <t>IZVORNI PLAN ILI REBALANS 2023.</t>
  </si>
  <si>
    <t>TEKUĆI PLAN N.*</t>
  </si>
  <si>
    <t>OSTVARENJE/IZVRŠENJE 
2023.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</si>
  <si>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</si>
  <si>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</si>
  <si>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</si>
  <si>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</si>
  <si>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</si>
  <si>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</si>
  <si>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</si>
  <si>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</si>
  <si>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</si>
  <si>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</si>
  <si>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</si>
  <si>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</si>
  <si>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 xml:space="preserve">OSTVARENJE/IZVRŠENJE 
2023. 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</si>
  <si>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</si>
  <si>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</si>
  <si>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</si>
  <si>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</si>
  <si>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</si>
  <si>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</si>
  <si>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</si>
  <si>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</si>
  <si>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</si>
  <si>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</si>
  <si>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</si>
  <si>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</si>
  <si>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 xml:space="preserve"> RAČUN PRIHODA I RASHODA </t>
  </si>
  <si>
    <t xml:space="preserve">IZVJEŠTAJ O PRIHODIMA I RASHODIMA PREMA EKONOMSKOJ KLASIFIKACIJI </t>
  </si>
  <si>
    <t xml:space="preserve">OSTVARENJE/IZVRŠENJE 
2022. </t>
  </si>
  <si>
    <t>UKUPNO PRIHODI</t>
  </si>
  <si>
    <t>Prihodi poslovanja</t>
  </si>
  <si>
    <t>Pomoći iz inozemstva i od subjekata unutar općeg proračuna</t>
  </si>
  <si>
    <t>Pomoći od međunarodnih organizacija te institucija i tijela EU</t>
  </si>
  <si>
    <t>Tekuće pomoći od institucija i tijela EU</t>
  </si>
  <si>
    <t>Pomoći od izvanproračunskih korisnika</t>
  </si>
  <si>
    <t>Tekuće pomoći od izvanproračunskih korisnika</t>
  </si>
  <si>
    <t xml:space="preserve"> 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</si>
  <si>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</si>
  <si>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</si>
  <si>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</si>
  <si>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</si>
  <si>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Prihodi od pozitivnih tečajnih razlika i razlika zbog primjene valutne klauzule</t>
  </si>
  <si>
    <t>Prihodi od nefinancijske imovine</t>
  </si>
  <si>
    <t>Ostali prihodi od nefinancijske imovine</t>
  </si>
  <si>
    <t>Prihodi od upravnih i administrativnih pristojbi,pristojbi po posebnim propisima i naknada</t>
  </si>
  <si>
    <t>Prihodi po posebnim propisima</t>
  </si>
  <si>
    <t>Ostali nespomenuti prihodi</t>
  </si>
  <si>
    <t>Prihodi iz nadležnog proračuna i od HZZO-a na temelju ugovornih obveza</t>
  </si>
  <si>
    <t xml:space="preserve">Prihodi iz nadležnog proračuna </t>
  </si>
  <si>
    <t>Prihodi iz nadležnog proračuna za financiranje redovne djelatnosti proračunskih korisnika</t>
  </si>
  <si>
    <t>UKUPNO RASHODI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</si>
  <si>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</si>
  <si>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</si>
  <si>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</si>
  <si>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</si>
  <si>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</si>
  <si>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</si>
  <si>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</si>
  <si>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</si>
  <si>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</si>
  <si>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</si>
  <si>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prijevoz,rad na terenu i odvojeni život</t>
  </si>
  <si>
    <t>Stručno usavršavanje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</si>
  <si>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</si>
  <si>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</si>
  <si>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</si>
  <si>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</si>
  <si>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</si>
  <si>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</si>
  <si>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telefona,pošte i prijevoza</t>
  </si>
  <si>
    <t>Usluge tekućeg i investicijskog održavanja</t>
  </si>
  <si>
    <t>Usluge promidžbe i informiranja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</si>
  <si>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</si>
  <si>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</si>
  <si>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</si>
  <si>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</si>
  <si>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</si>
  <si>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</si>
  <si>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</si>
  <si>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</si>
  <si>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</si>
  <si>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</si>
  <si>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</si>
  <si>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</si>
  <si>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</si>
  <si>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</si>
  <si>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Negativne tečajne razlike i razlike zbog promjene valutne klauzule</t>
  </si>
  <si>
    <t>Zatezne kamate</t>
  </si>
  <si>
    <t>Pomoći dane u inozemstvo i unutar općeg proračuna</t>
  </si>
  <si>
    <t>Pomoći proračunskim korisnicima drugih proračuna</t>
  </si>
  <si>
    <t>Tekuće pomoći proračunskim korisnicima drugog proračuna</t>
  </si>
  <si>
    <t>Prijenosi između proračunskih korisnika istog proračuna</t>
  </si>
  <si>
    <t>Tekući prijenosi između proračunskih korisnika istog proračuna</t>
  </si>
  <si>
    <t>Rashodi za nabavu nefinancijske imovine</t>
  </si>
  <si>
    <t>Rashodi za nabavu proizvedene dugotrajne imovine</t>
  </si>
  <si>
    <t>Postrojenja i oprema</t>
  </si>
  <si>
    <t>Uredska oprema i namještaj</t>
  </si>
  <si>
    <t>Uređaji,strojevi i oprema za ostale namjene</t>
  </si>
  <si>
    <t>Prijevozna sredstva</t>
  </si>
  <si>
    <t>…</t>
  </si>
  <si>
    <t>Prijevozna sredstva u cestovnom prometu</t>
  </si>
  <si>
    <t>IZVJEŠTAJ O PRIHODIMA I RASHODIMA PREMA IZVORIMA FINANCIRANJA</t>
  </si>
  <si>
    <t xml:space="preserve">UKUPNO PRIHODI </t>
  </si>
  <si>
    <t>1 Opći prihodi i primici</t>
  </si>
  <si>
    <t>11 Opći prihodi i primici</t>
  </si>
  <si>
    <t>2 Pomoći iz inozemstva i od subjekata unutar općeg proračuna</t>
  </si>
  <si>
    <t>51,52 Pomoći iz inozemstva i od subjekata unutar općeg proračuna</t>
  </si>
  <si>
    <t>3 Vlastiti prihodi</t>
  </si>
  <si>
    <t>31 Vlastiti prihodi od imovine</t>
  </si>
  <si>
    <t>31 Rashodi za zaposlene</t>
  </si>
  <si>
    <t>3111 plaće za redovan rad</t>
  </si>
  <si>
    <t>3121 ostali rashodi za zaposlene</t>
  </si>
  <si>
    <t>3132 doprinosi za obavezno zdravstveno osiguranje</t>
  </si>
  <si>
    <t>32 Materijalni rashodi</t>
  </si>
  <si>
    <t>3211 službena putovanja</t>
  </si>
  <si>
    <t>3212 naknada za prijevoz,rad na terenu i odvojeni život</t>
  </si>
  <si>
    <t>3213 stručno usavršavanje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</si>
  <si>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</si>
  <si>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</si>
  <si>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</si>
  <si>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</si>
  <si>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3231 usluge telefona,pošte i prijevoza</t>
  </si>
  <si>
    <t>3232 usluge tekućeg i investicijskog održavanja</t>
  </si>
  <si>
    <t>3233 usluge promidžbe i informiranja</t>
  </si>
  <si>
    <t>3235 zakupnine i najamnine</t>
  </si>
  <si>
    <t>3236 zdravstvene i veterinarske usluge</t>
  </si>
  <si>
    <t>3238 računalne usluge</t>
  </si>
  <si>
    <t>3239 ostale usluge</t>
  </si>
  <si>
    <t>3291 naknade za rad predstavničkih i izvršnih tijela</t>
  </si>
  <si>
    <t>3292 premije osiguranja</t>
  </si>
  <si>
    <t>3294 članarine i norme</t>
  </si>
  <si>
    <t>3295 pristojbe i naknade</t>
  </si>
  <si>
    <t>34 Financijski rashodi</t>
  </si>
  <si>
    <t>3431 Bankarske usluge i usluge platnog prometa</t>
  </si>
  <si>
    <t>63 Pomoći iz inozemstva i od subjekata unutar općeg proračuna</t>
  </si>
  <si>
    <t>3 Rashodi poslovanja</t>
  </si>
  <si>
    <t>3237 intelektualne i osobne usluge</t>
  </si>
  <si>
    <t>3293 reprezentacija</t>
  </si>
  <si>
    <t>3432 negativne tečajne razlike i razlike zbog primjene valutne klauzule</t>
  </si>
  <si>
    <t>3433 zatezne kamate</t>
  </si>
  <si>
    <t>35 Subvencije</t>
  </si>
  <si>
    <t>3531 subvencije trgovačkim društvima,zadrugama,poljoprivrednicima i obrtnicima iz EU sredstava</t>
  </si>
  <si>
    <t>4 Rashodi za nabavu nefinancijske imovine</t>
  </si>
  <si>
    <t>42 Rashodi za nabavu proizvedene dugotrajne imovine</t>
  </si>
  <si>
    <t>4221 uredska oprema i namještaj</t>
  </si>
  <si>
    <t>4227 uređaji,strojevi i oprema za ostale namjene</t>
  </si>
  <si>
    <t>3-1 Vlastiti prihodi-preneseni višak</t>
  </si>
  <si>
    <t>4231 prijevozna sredstva u cestovnom prometu</t>
  </si>
  <si>
    <t>36 Pomoći dane u inozemstvo i unutar općeg proračuna</t>
  </si>
  <si>
    <t>3691 tekući prijenosi između proračunskih korisnika istog proračuna</t>
  </si>
  <si>
    <t>IZVJEŠTAJ O RASHODIMA PREMA FUNKCIJSKOJ KLASIFIKACIJI</t>
  </si>
  <si>
    <t xml:space="preserve"> IZVRŠENJE 
2022. </t>
  </si>
  <si>
    <t xml:space="preserve"> IZVRŠENJE 
2023. </t>
  </si>
  <si>
    <t>01 Opće javne usluge</t>
  </si>
  <si>
    <t>011 Izvršna i zakonodavna tijela, financijski i fiskalni poslovi</t>
  </si>
  <si>
    <t>013 Opće usluge</t>
  </si>
  <si>
    <t>04 Ekonomski poslovi</t>
  </si>
  <si>
    <t>047 Višenamjenski razvojni projekti</t>
  </si>
  <si>
    <t xml:space="preserve"> RAČUN FINANCIRANJA</t>
  </si>
  <si>
    <t xml:space="preserve">IZVJEŠTAJ RAČUNA FINANCIRANJA PREMA EKONOMSKOJ KLASIFIKACIJI </t>
  </si>
  <si>
    <t xml:space="preserve">OSTVARENJE/IZVRŠENJE 
N-1. </t>
  </si>
  <si>
    <t>IZVORNI PLAN ILI REBALANS N.*</t>
  </si>
  <si>
    <t xml:space="preserve">OSTVARENJE/IZVRŠENJE 
N.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</si>
  <si>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</si>
  <si>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</si>
  <si>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</si>
  <si>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</si>
  <si>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</si>
  <si>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</si>
  <si>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</si>
  <si>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</si>
  <si>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</si>
  <si>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</si>
  <si>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</si>
  <si>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>31 Vlastiti prihodi</t>
  </si>
  <si>
    <t xml:space="preserve">UKUPNO IZDACI </t>
  </si>
  <si>
    <t xml:space="preserve">32 Preneseni višak </t>
  </si>
  <si>
    <t>II. POSEBNI DIO</t>
  </si>
  <si>
    <t>IZVJEŠTAJ PO PROGRAMSKOJ KLASIFIKACIJI</t>
  </si>
  <si>
    <t>TEKUĆI PLAN 2023.</t>
  </si>
  <si>
    <t>5=4/3*100</t>
  </si>
  <si>
    <t xml:space="preserve">BROJČANA OZNAKA PRORAČUNSKOG KORISNIKA </t>
  </si>
  <si>
    <t xml:space="preserve"> JAVNA USTANOVA ZS RAZVOJ MEĐIMURSKE ŽUPANIJE REDEA</t>
  </si>
  <si>
    <t>MEĐIMURSKA ŽUPANIJA</t>
  </si>
  <si>
    <t>POMOĆI EU</t>
  </si>
  <si>
    <t>VLASTITI PRIHODI</t>
  </si>
  <si>
    <t>KAPITALNI PROJEKTI</t>
  </si>
  <si>
    <t>A100814</t>
  </si>
  <si>
    <t>RASHODI POSLOVANJA</t>
  </si>
  <si>
    <t>RASHODI ZA NABAVU NEFINANCIJSKE IMOVINE</t>
  </si>
  <si>
    <t>IZVRŠENJE FINANCIJSKOG PLANA PRORAČUNSKOG KORISNIKA JEDINICA LOKALNE I PODRUČNE (REGIONALNE) SAMOUPRAVE
ZA 2023. GODINU</t>
  </si>
  <si>
    <t>IZVJEŠTAJ O KORIŠTENJU SREDSTAVA FONDOVA EUROPSKE UNIJE 1. 1. - 31. 12. 2023.</t>
  </si>
  <si>
    <t>NAZIV PROJEKTA</t>
  </si>
  <si>
    <t>PRIHODI</t>
  </si>
  <si>
    <t>RASHODI</t>
  </si>
  <si>
    <t>STANJE POTRAŽIVANJA 
IZ FONDOVA EU</t>
  </si>
  <si>
    <t>CIRCLE</t>
  </si>
  <si>
    <t xml:space="preserve">Troškovi plaća </t>
  </si>
  <si>
    <t>Administrativni troškovi</t>
  </si>
  <si>
    <t>Troškovi putovanja i smještaja</t>
  </si>
  <si>
    <t>Troškovi vanjskih stručnjaka i usluga</t>
  </si>
  <si>
    <t>Troškovi opreme</t>
  </si>
  <si>
    <t>ADRIONET</t>
  </si>
  <si>
    <t>STEM-ITEO</t>
  </si>
  <si>
    <t>Troškovi plaće</t>
  </si>
  <si>
    <t>RK</t>
  </si>
  <si>
    <t>Potraživani plaćeni troškovi koji se računaju primjenom fiksne stope (40 %)</t>
  </si>
  <si>
    <t>CE-Spaces4All</t>
  </si>
  <si>
    <t>EXPRESS</t>
  </si>
  <si>
    <t>Troškovi plaća</t>
  </si>
  <si>
    <t>Ukupno ugovorena sredstva fondova EU od početka provedbe projekta zaključno s izvještajnim razdobljem</t>
  </si>
  <si>
    <t xml:space="preserve">Ukupno uplaćena sredstva fondova EU od početka provedbe projekta zaključno s izvještajnim razdobljem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</si>
</sst>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_-* #,##0.00_-;\-* #,##0.00_-;_-* \-??_-;_-@_-"/>
    <numFmt numFmtId="167" formatCode="_-* #,##0.00\ _k_n_-;\-* #,##0.00\ _k_n_-;_-* &quot;-&quot;??\ _k_n_-;_-@_-"/>
  </numFmts>
  <fonts count="29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rgb="FF000000"/>
      <name val="Times New Roman"/>
      <family val="1"/>
      <charset val="1"/>
    </font>
    <font>
      <b/>
      <i/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0"/>
      <color indexed="8"/>
      <name val="MS Sans Serif"/>
      <charset val="238"/>
    </font>
    <font>
      <sz val="10"/>
      <color indexed="8"/>
      <name val="MS Sans Serif"/>
      <family val="2"/>
      <charset val="238"/>
    </font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MS Sans Serif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BF7"/>
        <bgColor rgb="FFCCFFFF"/>
      </patternFill>
    </fill>
    <fill>
      <patternFill patternType="solid">
        <fgColor rgb="FFCCFFCC"/>
        <bgColor indexed="27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2" fillId="0" borderId="0"/>
    <xf numFmtId="0" fontId="1" fillId="0" borderId="0"/>
    <xf numFmtId="166" fontId="23" fillId="0" borderId="0" applyFill="0" applyBorder="0" applyAlignment="0" applyProtection="0"/>
    <xf numFmtId="9" fontId="24" fillId="0" borderId="0" applyFill="0" applyBorder="0" applyAlignment="0" applyProtection="0"/>
  </cellStyleXfs>
  <cellXfs count="132">
    <xf numFmtId="0" fontId="0" fillId="0" borderId="0" xfId="0"/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center"/>
    </xf>
    <xf numFmtId="4" fontId="10" fillId="0" borderId="2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164" fontId="10" fillId="3" borderId="2" xfId="0" applyNumberFormat="1" applyFont="1" applyFill="1" applyBorder="1" applyAlignment="1">
      <alignment horizontal="right"/>
    </xf>
    <xf numFmtId="0" fontId="12" fillId="0" borderId="2" xfId="0" applyFont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horizontal="right"/>
    </xf>
    <xf numFmtId="3" fontId="10" fillId="3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vertical="center" wrapText="1"/>
    </xf>
    <xf numFmtId="3" fontId="10" fillId="0" borderId="2" xfId="0" applyNumberFormat="1" applyFont="1" applyBorder="1" applyAlignment="1">
      <alignment horizontal="right" wrapText="1"/>
    </xf>
    <xf numFmtId="0" fontId="7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 wrapText="1"/>
    </xf>
    <xf numFmtId="4" fontId="10" fillId="3" borderId="2" xfId="0" applyNumberFormat="1" applyFont="1" applyFill="1" applyBorder="1" applyAlignment="1">
      <alignment horizontal="right" wrapText="1"/>
    </xf>
    <xf numFmtId="3" fontId="10" fillId="3" borderId="2" xfId="0" applyNumberFormat="1" applyFont="1" applyFill="1" applyBorder="1" applyAlignment="1">
      <alignment horizontal="right" wrapText="1"/>
    </xf>
    <xf numFmtId="0" fontId="2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0" fillId="3" borderId="2" xfId="0" applyFont="1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left"/>
    </xf>
    <xf numFmtId="0" fontId="10" fillId="3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4" fontId="13" fillId="3" borderId="2" xfId="0" applyNumberFormat="1" applyFont="1" applyFill="1" applyBorder="1" applyAlignment="1">
      <alignment wrapText="1"/>
    </xf>
    <xf numFmtId="4" fontId="3" fillId="3" borderId="2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right"/>
    </xf>
    <xf numFmtId="4" fontId="15" fillId="2" borderId="2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0" fillId="0" borderId="2" xfId="0" applyBorder="1"/>
    <xf numFmtId="0" fontId="16" fillId="2" borderId="2" xfId="0" applyFont="1" applyFill="1" applyBorder="1" applyAlignment="1">
      <alignment horizontal="left" vertical="center" wrapText="1"/>
    </xf>
    <xf numFmtId="4" fontId="15" fillId="2" borderId="2" xfId="0" applyNumberFormat="1" applyFont="1" applyFill="1" applyBorder="1"/>
    <xf numFmtId="3" fontId="10" fillId="2" borderId="2" xfId="0" applyNumberFormat="1" applyFont="1" applyFill="1" applyBorder="1"/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4" fontId="17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18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horizontal="right" wrapText="1"/>
    </xf>
    <xf numFmtId="0" fontId="19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8" fillId="2" borderId="2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16" fillId="2" borderId="2" xfId="0" applyFont="1" applyFill="1" applyBorder="1" applyAlignment="1">
      <alignment horizontal="left" vertical="center" wrapText="1" indent="1"/>
    </xf>
    <xf numFmtId="0" fontId="18" fillId="2" borderId="2" xfId="0" applyFont="1" applyFill="1" applyBorder="1" applyAlignment="1">
      <alignment horizontal="left" vertical="center" indent="1"/>
    </xf>
    <xf numFmtId="0" fontId="16" fillId="2" borderId="2" xfId="0" applyFont="1" applyFill="1" applyBorder="1" applyAlignment="1">
      <alignment horizontal="left" vertical="center" indent="1"/>
    </xf>
    <xf numFmtId="4" fontId="2" fillId="2" borderId="2" xfId="0" applyNumberFormat="1" applyFont="1" applyFill="1" applyBorder="1" applyAlignment="1">
      <alignment horizontal="right" wrapText="1"/>
    </xf>
    <xf numFmtId="0" fontId="12" fillId="2" borderId="2" xfId="0" applyFont="1" applyFill="1" applyBorder="1" applyAlignment="1">
      <alignment horizontal="left" vertical="center" wrapText="1" indent="1"/>
    </xf>
    <xf numFmtId="0" fontId="18" fillId="2" borderId="2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20" fillId="0" borderId="0" xfId="0" applyFont="1"/>
    <xf numFmtId="0" fontId="2" fillId="2" borderId="6" xfId="0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left" vertical="center" wrapText="1"/>
    </xf>
    <xf numFmtId="4" fontId="2" fillId="2" borderId="6" xfId="0" applyNumberFormat="1" applyFont="1" applyFill="1" applyBorder="1" applyAlignment="1">
      <alignment horizontal="right"/>
    </xf>
    <xf numFmtId="0" fontId="21" fillId="0" borderId="2" xfId="0" applyFont="1" applyBorder="1"/>
    <xf numFmtId="0" fontId="2" fillId="0" borderId="2" xfId="0" applyFont="1" applyBorder="1"/>
    <xf numFmtId="0" fontId="2" fillId="0" borderId="6" xfId="0" applyFont="1" applyBorder="1"/>
    <xf numFmtId="4" fontId="2" fillId="0" borderId="2" xfId="0" applyNumberFormat="1" applyFont="1" applyBorder="1"/>
    <xf numFmtId="4" fontId="10" fillId="0" borderId="2" xfId="0" applyNumberFormat="1" applyFont="1" applyBorder="1"/>
    <xf numFmtId="4" fontId="7" fillId="2" borderId="2" xfId="0" applyNumberFormat="1" applyFont="1" applyFill="1" applyBorder="1" applyAlignment="1">
      <alignment vertical="center" wrapText="1"/>
    </xf>
    <xf numFmtId="165" fontId="2" fillId="0" borderId="2" xfId="0" applyNumberFormat="1" applyFont="1" applyBorder="1"/>
    <xf numFmtId="4" fontId="15" fillId="0" borderId="2" xfId="0" applyNumberFormat="1" applyFont="1" applyBorder="1"/>
    <xf numFmtId="0" fontId="15" fillId="0" borderId="2" xfId="0" applyFont="1" applyBorder="1"/>
    <xf numFmtId="4" fontId="17" fillId="0" borderId="2" xfId="0" applyNumberFormat="1" applyFont="1" applyBorder="1"/>
    <xf numFmtId="0" fontId="8" fillId="0" borderId="0" xfId="0" applyFont="1" applyAlignment="1">
      <alignment horizontal="left" vertical="top" wrapText="1"/>
    </xf>
    <xf numFmtId="0" fontId="10" fillId="3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3" applyFont="1"/>
    <xf numFmtId="0" fontId="27" fillId="0" borderId="0" xfId="2" applyFont="1"/>
    <xf numFmtId="0" fontId="25" fillId="0" borderId="2" xfId="2" applyFont="1" applyBorder="1"/>
    <xf numFmtId="166" fontId="27" fillId="0" borderId="2" xfId="4" applyFont="1" applyFill="1" applyBorder="1" applyAlignment="1" applyProtection="1">
      <alignment vertical="center"/>
    </xf>
    <xf numFmtId="0" fontId="27" fillId="0" borderId="2" xfId="2" applyFont="1" applyBorder="1"/>
    <xf numFmtId="166" fontId="27" fillId="0" borderId="2" xfId="4" applyFont="1" applyFill="1" applyBorder="1" applyAlignment="1" applyProtection="1"/>
    <xf numFmtId="4" fontId="27" fillId="0" borderId="2" xfId="2" applyNumberFormat="1" applyFont="1" applyBorder="1"/>
    <xf numFmtId="0" fontId="28" fillId="0" borderId="0" xfId="2" applyFont="1"/>
    <xf numFmtId="166" fontId="28" fillId="0" borderId="0" xfId="2" applyNumberFormat="1" applyFont="1"/>
    <xf numFmtId="166" fontId="27" fillId="0" borderId="0" xfId="4" applyFont="1" applyFill="1" applyBorder="1" applyAlignment="1" applyProtection="1">
      <alignment vertical="center"/>
    </xf>
    <xf numFmtId="9" fontId="24" fillId="0" borderId="0" xfId="5" applyFont="1"/>
    <xf numFmtId="166" fontId="27" fillId="0" borderId="0" xfId="4" applyFont="1" applyFill="1" applyBorder="1" applyAlignment="1" applyProtection="1"/>
    <xf numFmtId="167" fontId="28" fillId="0" borderId="0" xfId="2" applyNumberFormat="1" applyFont="1"/>
    <xf numFmtId="166" fontId="25" fillId="0" borderId="2" xfId="4" applyFont="1" applyFill="1" applyBorder="1" applyAlignment="1" applyProtection="1"/>
    <xf numFmtId="9" fontId="27" fillId="0" borderId="2" xfId="2" applyNumberFormat="1" applyFont="1" applyBorder="1"/>
    <xf numFmtId="0" fontId="27" fillId="0" borderId="2" xfId="2" applyFont="1" applyBorder="1" applyAlignment="1">
      <alignment vertical="center" wrapText="1"/>
    </xf>
    <xf numFmtId="166" fontId="27" fillId="0" borderId="2" xfId="4" applyFont="1" applyFill="1" applyBorder="1" applyAlignment="1">
      <alignment vertical="center"/>
    </xf>
    <xf numFmtId="0" fontId="27" fillId="0" borderId="2" xfId="2" applyFont="1" applyBorder="1" applyAlignment="1">
      <alignment vertical="center"/>
    </xf>
    <xf numFmtId="0" fontId="25" fillId="4" borderId="2" xfId="2" applyFont="1" applyFill="1" applyBorder="1" applyAlignment="1">
      <alignment vertical="center"/>
    </xf>
    <xf numFmtId="0" fontId="25" fillId="4" borderId="2" xfId="2" applyFont="1" applyFill="1" applyBorder="1" applyAlignment="1">
      <alignment horizontal="center" vertical="center" wrapText="1"/>
    </xf>
  </cellXfs>
  <cellStyles count="6">
    <cellStyle name="Normalno" xfId="0" builtinId="0"/>
    <cellStyle name="Normalno 2" xfId="3" xr:uid="{1C6CD42B-92AC-45A5-9DC1-5E75E37036BB}"/>
    <cellStyle name="Normalno 3" xfId="2" xr:uid="{95BB7053-CAB9-4157-AE89-A308B2FF0B59}"/>
    <cellStyle name="Obično_List4" xfId="1" xr:uid="{00000000-0005-0000-0000-000001000000}"/>
    <cellStyle name="Postotak 2" xfId="5" xr:uid="{0F6AAFF0-7753-4E22-A74F-0AE060804139}"/>
    <cellStyle name="Zarez 2" xfId="4" xr:uid="{A7F2CEC8-BEAE-4BBC-A79B-B3383C5B753D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6"/>
  <sheetViews>
    <sheetView tabSelected="1" view="pageBreakPreview" zoomScaleNormal="100" workbookViewId="0">
      <selection activeCell="K24" sqref="K24"/>
    </sheetView>
  </sheetViews>
  <sheetFormatPr defaultColWidth="8.6640625"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2" t="s">
        <v>197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"/>
    </row>
    <row r="2" spans="2:13" ht="18" customHeight="1" x14ac:dyDescent="0.3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3" ht="15.75" customHeight="1" x14ac:dyDescent="0.3"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</row>
    <row r="4" spans="2:13" ht="17.399999999999999" x14ac:dyDescent="0.3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3" ht="18" customHeight="1" x14ac:dyDescent="0.3">
      <c r="B5" s="102" t="s">
        <v>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4"/>
    </row>
    <row r="6" spans="2:13" ht="18" customHeight="1" x14ac:dyDescent="0.3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2:13" ht="18" customHeight="1" x14ac:dyDescent="0.3">
      <c r="B7" s="103" t="s">
        <v>2</v>
      </c>
      <c r="C7" s="103"/>
      <c r="D7" s="103"/>
      <c r="E7" s="103"/>
      <c r="F7" s="103"/>
      <c r="G7" s="5"/>
      <c r="H7" s="6"/>
      <c r="I7" s="6"/>
      <c r="J7" s="6"/>
      <c r="K7" s="7"/>
      <c r="L7" s="7"/>
    </row>
    <row r="8" spans="2:13" ht="25.5" customHeight="1" x14ac:dyDescent="0.3">
      <c r="B8" s="98" t="s">
        <v>3</v>
      </c>
      <c r="C8" s="98"/>
      <c r="D8" s="98"/>
      <c r="E8" s="98"/>
      <c r="F8" s="98"/>
      <c r="G8" s="8" t="s">
        <v>4</v>
      </c>
      <c r="H8" s="8" t="s">
        <v>5</v>
      </c>
      <c r="I8" s="8" t="s">
        <v>186</v>
      </c>
      <c r="J8" s="8" t="s">
        <v>7</v>
      </c>
      <c r="K8" s="8" t="s">
        <v>8</v>
      </c>
      <c r="L8" s="8" t="s">
        <v>9</v>
      </c>
    </row>
    <row r="9" spans="2:13" x14ac:dyDescent="0.3">
      <c r="B9" s="104">
        <v>1</v>
      </c>
      <c r="C9" s="104"/>
      <c r="D9" s="104"/>
      <c r="E9" s="104"/>
      <c r="F9" s="104"/>
      <c r="G9" s="9">
        <v>2</v>
      </c>
      <c r="H9" s="10">
        <v>3</v>
      </c>
      <c r="I9" s="10">
        <v>4</v>
      </c>
      <c r="J9" s="10">
        <v>5</v>
      </c>
      <c r="K9" s="10" t="s">
        <v>10</v>
      </c>
      <c r="L9" s="10" t="s">
        <v>11</v>
      </c>
    </row>
    <row r="10" spans="2:13" ht="15" customHeight="1" x14ac:dyDescent="0.3">
      <c r="B10" s="94" t="s">
        <v>12</v>
      </c>
      <c r="C10" s="94"/>
      <c r="D10" s="94"/>
      <c r="E10" s="94"/>
      <c r="F10" s="94"/>
      <c r="G10" s="11">
        <v>808716.31</v>
      </c>
      <c r="H10" s="12">
        <v>801584</v>
      </c>
      <c r="I10" s="13"/>
      <c r="J10" s="12">
        <v>738280.7</v>
      </c>
      <c r="K10" s="14">
        <f>J10/G10*100</f>
        <v>91.290442751179327</v>
      </c>
      <c r="L10" s="13"/>
    </row>
    <row r="11" spans="2:13" x14ac:dyDescent="0.3">
      <c r="B11" s="100" t="s">
        <v>13</v>
      </c>
      <c r="C11" s="100"/>
      <c r="D11" s="100"/>
      <c r="E11" s="100"/>
      <c r="F11" s="100"/>
      <c r="G11" s="15"/>
      <c r="H11" s="13"/>
      <c r="I11" s="13"/>
      <c r="J11" s="12">
        <v>1400</v>
      </c>
      <c r="K11" s="13"/>
      <c r="L11" s="13"/>
    </row>
    <row r="12" spans="2:13" ht="15" customHeight="1" x14ac:dyDescent="0.3">
      <c r="B12" s="101" t="s">
        <v>14</v>
      </c>
      <c r="C12" s="101"/>
      <c r="D12" s="101"/>
      <c r="E12" s="101"/>
      <c r="F12" s="101"/>
      <c r="G12" s="16">
        <v>808716.31</v>
      </c>
      <c r="H12" s="17">
        <v>801584</v>
      </c>
      <c r="I12" s="18"/>
      <c r="J12" s="17">
        <v>739680.7</v>
      </c>
      <c r="K12" s="14">
        <f t="shared" ref="K12:K15" si="0">J12/G12*100</f>
        <v>91.463556608620877</v>
      </c>
      <c r="L12" s="18"/>
    </row>
    <row r="13" spans="2:13" ht="15" customHeight="1" x14ac:dyDescent="0.3">
      <c r="B13" s="94" t="s">
        <v>15</v>
      </c>
      <c r="C13" s="94"/>
      <c r="D13" s="94"/>
      <c r="E13" s="94"/>
      <c r="F13" s="94"/>
      <c r="G13" s="19">
        <v>723105.75</v>
      </c>
      <c r="H13" s="12">
        <v>818870</v>
      </c>
      <c r="I13" s="13"/>
      <c r="J13" s="12">
        <v>745387.18</v>
      </c>
      <c r="K13" s="14">
        <f t="shared" si="0"/>
        <v>103.08135151739563</v>
      </c>
      <c r="L13" s="20"/>
    </row>
    <row r="14" spans="2:13" x14ac:dyDescent="0.3">
      <c r="B14" s="100" t="s">
        <v>16</v>
      </c>
      <c r="C14" s="100"/>
      <c r="D14" s="100"/>
      <c r="E14" s="100"/>
      <c r="F14" s="100"/>
      <c r="G14" s="11">
        <v>12496.78</v>
      </c>
      <c r="H14" s="12">
        <v>26368</v>
      </c>
      <c r="I14" s="13"/>
      <c r="J14" s="12">
        <v>34765.15</v>
      </c>
      <c r="K14" s="14">
        <f t="shared" si="0"/>
        <v>278.19286248137519</v>
      </c>
      <c r="L14" s="20"/>
    </row>
    <row r="15" spans="2:13" x14ac:dyDescent="0.3">
      <c r="B15" s="21" t="s">
        <v>17</v>
      </c>
      <c r="C15" s="22"/>
      <c r="D15" s="22"/>
      <c r="E15" s="22"/>
      <c r="F15" s="22"/>
      <c r="G15" s="16">
        <v>735602.51</v>
      </c>
      <c r="H15" s="17">
        <v>845238</v>
      </c>
      <c r="I15" s="18"/>
      <c r="J15" s="17">
        <v>780152.34</v>
      </c>
      <c r="K15" s="14">
        <f t="shared" si="0"/>
        <v>106.05623681191625</v>
      </c>
      <c r="L15" s="18"/>
    </row>
    <row r="16" spans="2:13" ht="15" customHeight="1" x14ac:dyDescent="0.3">
      <c r="B16" s="101" t="s">
        <v>18</v>
      </c>
      <c r="C16" s="101"/>
      <c r="D16" s="101"/>
      <c r="E16" s="101"/>
      <c r="F16" s="101"/>
      <c r="G16" s="23">
        <v>73113.8</v>
      </c>
      <c r="H16" s="24">
        <v>-43654</v>
      </c>
      <c r="I16" s="25"/>
      <c r="J16" s="24">
        <v>-40471.64</v>
      </c>
      <c r="K16" s="25"/>
      <c r="L16" s="25"/>
    </row>
    <row r="17" spans="1:49" ht="17.399999999999999" x14ac:dyDescent="0.3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1:49" ht="18" customHeight="1" x14ac:dyDescent="0.3">
      <c r="B18" s="97" t="s">
        <v>19</v>
      </c>
      <c r="C18" s="97"/>
      <c r="D18" s="97"/>
      <c r="E18" s="97"/>
      <c r="F18" s="97"/>
      <c r="G18" s="5"/>
      <c r="H18" s="6"/>
      <c r="I18" s="6"/>
      <c r="J18" s="6"/>
      <c r="K18" s="7"/>
      <c r="L18" s="7"/>
      <c r="M18" s="26"/>
    </row>
    <row r="19" spans="1:49" ht="25.5" customHeight="1" x14ac:dyDescent="0.3">
      <c r="B19" s="98" t="s">
        <v>3</v>
      </c>
      <c r="C19" s="98"/>
      <c r="D19" s="98"/>
      <c r="E19" s="98"/>
      <c r="F19" s="98"/>
      <c r="G19" s="8" t="s">
        <v>4</v>
      </c>
      <c r="H19" s="27" t="s">
        <v>5</v>
      </c>
      <c r="I19" s="27" t="s">
        <v>6</v>
      </c>
      <c r="J19" s="27" t="s">
        <v>20</v>
      </c>
      <c r="K19" s="27" t="s">
        <v>8</v>
      </c>
      <c r="L19" s="27" t="s">
        <v>9</v>
      </c>
    </row>
    <row r="20" spans="1:49" x14ac:dyDescent="0.3">
      <c r="B20" s="99">
        <v>1</v>
      </c>
      <c r="C20" s="99"/>
      <c r="D20" s="99"/>
      <c r="E20" s="99"/>
      <c r="F20" s="99"/>
      <c r="G20" s="28">
        <v>2</v>
      </c>
      <c r="H20" s="10">
        <v>3</v>
      </c>
      <c r="I20" s="10">
        <v>4</v>
      </c>
      <c r="J20" s="10">
        <v>5</v>
      </c>
      <c r="K20" s="10" t="s">
        <v>10</v>
      </c>
      <c r="L20" s="10" t="s">
        <v>11</v>
      </c>
    </row>
    <row r="21" spans="1:49" ht="15.75" customHeight="1" x14ac:dyDescent="0.3">
      <c r="B21" s="94" t="s">
        <v>21</v>
      </c>
      <c r="C21" s="94"/>
      <c r="D21" s="94"/>
      <c r="E21" s="94"/>
      <c r="F21" s="94"/>
      <c r="G21" s="29"/>
      <c r="H21" s="13"/>
      <c r="I21" s="13"/>
      <c r="J21" s="13"/>
      <c r="K21" s="13"/>
      <c r="L21" s="13"/>
    </row>
    <row r="22" spans="1:49" ht="15" customHeight="1" x14ac:dyDescent="0.3">
      <c r="B22" s="94" t="s">
        <v>22</v>
      </c>
      <c r="C22" s="94"/>
      <c r="D22" s="94"/>
      <c r="E22" s="94"/>
      <c r="F22" s="94"/>
      <c r="G22" s="30"/>
      <c r="H22" s="13"/>
      <c r="I22" s="13"/>
      <c r="J22" s="13"/>
      <c r="K22" s="13"/>
      <c r="L22" s="13"/>
    </row>
    <row r="23" spans="1:49" ht="15" customHeight="1" x14ac:dyDescent="0.3">
      <c r="B23" s="95" t="s">
        <v>23</v>
      </c>
      <c r="C23" s="95"/>
      <c r="D23" s="95"/>
      <c r="E23" s="95"/>
      <c r="F23" s="95"/>
      <c r="G23" s="24">
        <v>73113.8</v>
      </c>
      <c r="H23" s="32">
        <v>-43654</v>
      </c>
      <c r="I23" s="33"/>
      <c r="J23" s="32">
        <v>-40471.64</v>
      </c>
      <c r="K23" s="14">
        <f t="shared" ref="K23:K25" si="1">J23/G23*100</f>
        <v>-55.354310677327668</v>
      </c>
      <c r="L23" s="33"/>
    </row>
    <row r="24" spans="1:49" s="34" customFormat="1" ht="15" customHeight="1" x14ac:dyDescent="0.3">
      <c r="B24" s="94" t="s">
        <v>24</v>
      </c>
      <c r="C24" s="94"/>
      <c r="D24" s="94"/>
      <c r="E24" s="94"/>
      <c r="F24" s="94"/>
      <c r="G24" s="19">
        <v>43625.31</v>
      </c>
      <c r="H24" s="12">
        <v>116739.11</v>
      </c>
      <c r="I24" s="13"/>
      <c r="J24" s="12">
        <v>116739.11</v>
      </c>
      <c r="K24" s="14">
        <f t="shared" si="1"/>
        <v>267.59491221953493</v>
      </c>
      <c r="L24" s="13"/>
    </row>
    <row r="25" spans="1:49" s="34" customFormat="1" ht="15" customHeight="1" x14ac:dyDescent="0.3">
      <c r="B25" s="94" t="s">
        <v>25</v>
      </c>
      <c r="C25" s="94"/>
      <c r="D25" s="94"/>
      <c r="E25" s="94"/>
      <c r="F25" s="94"/>
      <c r="G25" s="19">
        <v>116739.11</v>
      </c>
      <c r="H25" s="12">
        <v>73085.11</v>
      </c>
      <c r="I25" s="13"/>
      <c r="J25" s="12">
        <v>76267.47</v>
      </c>
      <c r="K25" s="14">
        <f t="shared" si="1"/>
        <v>65.331549983548783</v>
      </c>
      <c r="L25" s="13"/>
    </row>
    <row r="26" spans="1:49" s="37" customFormat="1" ht="15" customHeight="1" x14ac:dyDescent="0.3">
      <c r="A26" s="35"/>
      <c r="B26" s="95" t="s">
        <v>26</v>
      </c>
      <c r="C26" s="95"/>
      <c r="D26" s="95"/>
      <c r="E26" s="95"/>
      <c r="F26" s="95"/>
      <c r="G26" s="31"/>
      <c r="H26" s="36"/>
      <c r="I26" s="36"/>
      <c r="J26" s="36"/>
      <c r="K26" s="36"/>
      <c r="L26" s="36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ht="15.75" customHeight="1" x14ac:dyDescent="0.3">
      <c r="B27" s="92" t="s">
        <v>27</v>
      </c>
      <c r="C27" s="92"/>
      <c r="D27" s="92"/>
      <c r="E27" s="92"/>
      <c r="F27" s="92"/>
      <c r="G27" s="38">
        <v>116739.11</v>
      </c>
      <c r="H27" s="39">
        <v>73085.11</v>
      </c>
      <c r="I27" s="40"/>
      <c r="J27" s="39">
        <v>76267.47</v>
      </c>
      <c r="K27" s="14">
        <f>J27/G27*100</f>
        <v>65.331549983548783</v>
      </c>
      <c r="L27" s="40"/>
    </row>
    <row r="29" spans="1:49" x14ac:dyDescent="0.3"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49" ht="15" customHeight="1" x14ac:dyDescent="0.3">
      <c r="B30" s="93" t="s">
        <v>28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</row>
    <row r="31" spans="1:49" ht="15" customHeight="1" x14ac:dyDescent="0.3">
      <c r="B31" s="93" t="s">
        <v>29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49" ht="15" customHeight="1" x14ac:dyDescent="0.3">
      <c r="B32" s="93" t="s">
        <v>30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2:12" ht="15" customHeight="1" x14ac:dyDescent="0.3">
      <c r="B33" s="93" t="s">
        <v>31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</row>
    <row r="34" spans="2:12" ht="36.75" customHeight="1" x14ac:dyDescent="0.3"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</row>
    <row r="35" spans="2:12" ht="15" customHeight="1" x14ac:dyDescent="0.3">
      <c r="B35" s="91" t="s">
        <v>32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</row>
    <row r="36" spans="2:12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</row>
  </sheetData>
  <mergeCells count="31">
    <mergeCell ref="B1:L1"/>
    <mergeCell ref="B2:L2"/>
    <mergeCell ref="B3:L3"/>
    <mergeCell ref="B4:L4"/>
    <mergeCell ref="B5:L5"/>
    <mergeCell ref="B6:L6"/>
    <mergeCell ref="B7:F7"/>
    <mergeCell ref="B8:F8"/>
    <mergeCell ref="B9:F9"/>
    <mergeCell ref="B10:F10"/>
    <mergeCell ref="B11:F11"/>
    <mergeCell ref="B12:F12"/>
    <mergeCell ref="B13:F13"/>
    <mergeCell ref="B14:F14"/>
    <mergeCell ref="B16:F16"/>
    <mergeCell ref="B17:L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35:L36"/>
    <mergeCell ref="B27:F27"/>
    <mergeCell ref="B30:L30"/>
    <mergeCell ref="B31:L31"/>
    <mergeCell ref="B32:L32"/>
    <mergeCell ref="B33:L34"/>
  </mergeCells>
  <pageMargins left="0.7" right="0.7" top="0.75" bottom="0.75" header="0.511811023622047" footer="0.511811023622047"/>
  <pageSetup paperSize="9" scale="6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9"/>
  <sheetViews>
    <sheetView view="pageBreakPreview" topLeftCell="B23" zoomScaleNormal="90" workbookViewId="0">
      <selection activeCell="H67" sqref="H67"/>
    </sheetView>
  </sheetViews>
  <sheetFormatPr defaultColWidth="8.6640625" defaultRowHeight="14.4" x14ac:dyDescent="0.3"/>
  <cols>
    <col min="2" max="2" width="7.44140625" customWidth="1"/>
    <col min="3" max="3" width="8.44140625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customHeight="1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2" ht="17.399999999999999" x14ac:dyDescent="0.3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2:12" ht="15.75" customHeight="1" x14ac:dyDescent="0.3">
      <c r="B4" s="102" t="s">
        <v>33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2:12" ht="17.399999999999999" x14ac:dyDescent="0.3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5.75" customHeight="1" x14ac:dyDescent="0.3">
      <c r="B6" s="102" t="s">
        <v>34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2:12" ht="17.399999999999999" x14ac:dyDescent="0.3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2:12" ht="45" customHeight="1" x14ac:dyDescent="0.3">
      <c r="B8" s="106" t="s">
        <v>3</v>
      </c>
      <c r="C8" s="106"/>
      <c r="D8" s="106"/>
      <c r="E8" s="106"/>
      <c r="F8" s="106"/>
      <c r="G8" s="33" t="s">
        <v>35</v>
      </c>
      <c r="H8" s="33" t="s">
        <v>5</v>
      </c>
      <c r="I8" s="33" t="s">
        <v>186</v>
      </c>
      <c r="J8" s="33" t="s">
        <v>20</v>
      </c>
      <c r="K8" s="33" t="s">
        <v>8</v>
      </c>
      <c r="L8" s="33" t="s">
        <v>9</v>
      </c>
    </row>
    <row r="9" spans="2:12" x14ac:dyDescent="0.3">
      <c r="B9" s="107">
        <v>1</v>
      </c>
      <c r="C9" s="107"/>
      <c r="D9" s="107"/>
      <c r="E9" s="107"/>
      <c r="F9" s="107"/>
      <c r="G9" s="42">
        <v>2</v>
      </c>
      <c r="H9" s="42">
        <v>3</v>
      </c>
      <c r="I9" s="42">
        <v>4</v>
      </c>
      <c r="J9" s="42">
        <v>5</v>
      </c>
      <c r="K9" s="42" t="s">
        <v>10</v>
      </c>
      <c r="L9" s="42" t="s">
        <v>11</v>
      </c>
    </row>
    <row r="10" spans="2:12" x14ac:dyDescent="0.3">
      <c r="B10" s="43"/>
      <c r="C10" s="43"/>
      <c r="D10" s="43"/>
      <c r="E10" s="43"/>
      <c r="F10" s="43" t="s">
        <v>36</v>
      </c>
      <c r="G10" s="44">
        <v>808716.31</v>
      </c>
      <c r="H10" s="45">
        <v>801584</v>
      </c>
      <c r="I10" s="46"/>
      <c r="J10" s="45">
        <v>739680.7</v>
      </c>
      <c r="K10" s="82">
        <f>J10/G10*100</f>
        <v>91.463556608620877</v>
      </c>
      <c r="L10" s="81"/>
    </row>
    <row r="11" spans="2:12" x14ac:dyDescent="0.3">
      <c r="B11" s="43">
        <v>6</v>
      </c>
      <c r="C11" s="43"/>
      <c r="D11" s="43"/>
      <c r="E11" s="43"/>
      <c r="F11" s="48" t="s">
        <v>37</v>
      </c>
      <c r="G11" s="49">
        <v>808716.31</v>
      </c>
      <c r="H11" s="49">
        <v>801584</v>
      </c>
      <c r="I11" s="50"/>
      <c r="J11" s="49">
        <v>739680.7</v>
      </c>
      <c r="K11" s="82">
        <f t="shared" ref="K11:K22" si="0">J11/G11*100</f>
        <v>91.463556608620877</v>
      </c>
      <c r="L11" s="81"/>
    </row>
    <row r="12" spans="2:12" ht="26.4" x14ac:dyDescent="0.3">
      <c r="B12" s="43"/>
      <c r="C12" s="51">
        <v>63</v>
      </c>
      <c r="D12" s="51"/>
      <c r="E12" s="51"/>
      <c r="F12" s="43" t="s">
        <v>38</v>
      </c>
      <c r="G12" s="44">
        <v>362732.18</v>
      </c>
      <c r="H12" s="44">
        <v>270693</v>
      </c>
      <c r="I12" s="46"/>
      <c r="J12" s="44">
        <v>207269.92</v>
      </c>
      <c r="K12" s="82">
        <f t="shared" si="0"/>
        <v>57.141310153402991</v>
      </c>
      <c r="L12" s="81"/>
    </row>
    <row r="13" spans="2:12" ht="26.4" x14ac:dyDescent="0.3">
      <c r="B13" s="52"/>
      <c r="C13" s="52"/>
      <c r="D13" s="52">
        <v>632</v>
      </c>
      <c r="E13" s="52"/>
      <c r="F13" s="51" t="s">
        <v>39</v>
      </c>
      <c r="G13" s="53">
        <v>42862.05</v>
      </c>
      <c r="H13" s="53">
        <v>33462</v>
      </c>
      <c r="I13" s="46"/>
      <c r="J13" s="53">
        <v>33512.79</v>
      </c>
      <c r="K13" s="82">
        <f t="shared" si="0"/>
        <v>78.187557524663418</v>
      </c>
      <c r="L13" s="81"/>
    </row>
    <row r="14" spans="2:12" x14ac:dyDescent="0.3">
      <c r="B14" s="52"/>
      <c r="C14" s="52"/>
      <c r="D14" s="52"/>
      <c r="E14" s="52">
        <v>6323</v>
      </c>
      <c r="F14" s="52" t="s">
        <v>40</v>
      </c>
      <c r="G14" s="54">
        <v>42862.05</v>
      </c>
      <c r="H14" s="54">
        <v>33462</v>
      </c>
      <c r="I14" s="46"/>
      <c r="J14" s="54">
        <v>33512.79</v>
      </c>
      <c r="K14" s="82">
        <f t="shared" si="0"/>
        <v>78.187557524663418</v>
      </c>
      <c r="L14" s="81"/>
    </row>
    <row r="15" spans="2:12" x14ac:dyDescent="0.3">
      <c r="B15" s="52"/>
      <c r="C15" s="52"/>
      <c r="D15" s="52">
        <v>634</v>
      </c>
      <c r="E15" s="52"/>
      <c r="F15" s="52" t="s">
        <v>41</v>
      </c>
      <c r="G15" s="53">
        <v>19824.7</v>
      </c>
      <c r="H15" s="54"/>
      <c r="I15" s="46"/>
      <c r="J15" s="53">
        <v>2485.9299999999998</v>
      </c>
      <c r="K15" s="82">
        <f t="shared" si="0"/>
        <v>12.53955923670976</v>
      </c>
      <c r="L15" s="81"/>
    </row>
    <row r="16" spans="2:12" x14ac:dyDescent="0.3">
      <c r="B16" s="52"/>
      <c r="C16" s="52"/>
      <c r="D16" s="52"/>
      <c r="E16" s="52">
        <v>6341</v>
      </c>
      <c r="F16" s="52" t="s">
        <v>42</v>
      </c>
      <c r="G16" s="54">
        <v>19824.7</v>
      </c>
      <c r="H16" s="54"/>
      <c r="I16" s="46"/>
      <c r="J16" s="54">
        <v>2485.9299999999998</v>
      </c>
      <c r="K16" s="82">
        <f t="shared" si="0"/>
        <v>12.53955923670976</v>
      </c>
      <c r="L16" s="81"/>
    </row>
    <row r="17" spans="2:12" ht="28.35" customHeight="1" x14ac:dyDescent="0.3">
      <c r="B17" s="52"/>
      <c r="C17" s="52"/>
      <c r="D17" s="55">
        <v>638</v>
      </c>
      <c r="E17" s="55"/>
      <c r="F17" s="51" t="s">
        <v>43</v>
      </c>
      <c r="G17" s="53">
        <v>300045.43</v>
      </c>
      <c r="H17" s="53">
        <v>237231</v>
      </c>
      <c r="I17" s="46"/>
      <c r="J17" s="53">
        <v>171271.2</v>
      </c>
      <c r="K17" s="82">
        <f t="shared" si="0"/>
        <v>57.081755919428609</v>
      </c>
      <c r="L17" s="81"/>
    </row>
    <row r="18" spans="2:12" ht="22.65" customHeight="1" x14ac:dyDescent="0.3">
      <c r="B18" s="52"/>
      <c r="C18" s="52"/>
      <c r="D18" s="55"/>
      <c r="E18" s="55">
        <v>6381</v>
      </c>
      <c r="F18" s="51" t="s">
        <v>44</v>
      </c>
      <c r="G18" s="54">
        <v>300045.43</v>
      </c>
      <c r="H18" s="54">
        <v>237231</v>
      </c>
      <c r="I18" s="46"/>
      <c r="J18" s="54">
        <v>171271.2</v>
      </c>
      <c r="K18" s="82">
        <f t="shared" si="0"/>
        <v>57.081755919428609</v>
      </c>
      <c r="L18" s="81"/>
    </row>
    <row r="19" spans="2:12" ht="22.65" customHeight="1" x14ac:dyDescent="0.3">
      <c r="B19" s="52"/>
      <c r="C19" s="52">
        <v>64</v>
      </c>
      <c r="D19" s="55"/>
      <c r="E19" s="55"/>
      <c r="F19" s="43" t="s">
        <v>45</v>
      </c>
      <c r="G19" s="44">
        <v>24.87</v>
      </c>
      <c r="H19" s="54"/>
      <c r="I19" s="46"/>
      <c r="J19" s="44">
        <v>1519.78</v>
      </c>
      <c r="K19" s="82">
        <f t="shared" si="0"/>
        <v>6110.8966626457568</v>
      </c>
      <c r="L19" s="81"/>
    </row>
    <row r="20" spans="2:12" ht="22.65" customHeight="1" x14ac:dyDescent="0.3">
      <c r="B20" s="52"/>
      <c r="C20" s="52"/>
      <c r="D20" s="55">
        <v>641</v>
      </c>
      <c r="E20" s="55"/>
      <c r="F20" s="51" t="s">
        <v>46</v>
      </c>
      <c r="G20" s="53">
        <v>24.87</v>
      </c>
      <c r="H20" s="54"/>
      <c r="I20" s="46"/>
      <c r="J20" s="53">
        <v>119.78</v>
      </c>
      <c r="K20" s="82">
        <f t="shared" si="0"/>
        <v>481.62444712505027</v>
      </c>
      <c r="L20" s="81"/>
    </row>
    <row r="21" spans="2:12" ht="22.65" customHeight="1" x14ac:dyDescent="0.3">
      <c r="B21" s="52"/>
      <c r="C21" s="52"/>
      <c r="D21" s="55"/>
      <c r="E21" s="55">
        <v>6413</v>
      </c>
      <c r="F21" s="51" t="s">
        <v>47</v>
      </c>
      <c r="G21" s="54">
        <v>23.44</v>
      </c>
      <c r="H21" s="54"/>
      <c r="I21" s="46"/>
      <c r="J21" s="54">
        <v>30.11</v>
      </c>
      <c r="K21" s="82">
        <f t="shared" si="0"/>
        <v>128.45563139931738</v>
      </c>
      <c r="L21" s="81"/>
    </row>
    <row r="22" spans="2:12" ht="22.65" customHeight="1" x14ac:dyDescent="0.3">
      <c r="B22" s="52"/>
      <c r="C22" s="52"/>
      <c r="D22" s="55"/>
      <c r="E22" s="55">
        <v>6415</v>
      </c>
      <c r="F22" s="51" t="s">
        <v>48</v>
      </c>
      <c r="G22" s="54">
        <v>1.43</v>
      </c>
      <c r="H22" s="54"/>
      <c r="I22" s="46"/>
      <c r="J22" s="54">
        <v>89.67</v>
      </c>
      <c r="K22" s="82">
        <f t="shared" si="0"/>
        <v>6270.6293706293709</v>
      </c>
      <c r="L22" s="81"/>
    </row>
    <row r="23" spans="2:12" ht="22.65" customHeight="1" x14ac:dyDescent="0.3">
      <c r="B23" s="52"/>
      <c r="C23" s="52"/>
      <c r="D23" s="55">
        <v>642</v>
      </c>
      <c r="E23" s="55"/>
      <c r="F23" s="51" t="s">
        <v>49</v>
      </c>
      <c r="G23" s="46"/>
      <c r="H23" s="54"/>
      <c r="I23" s="46"/>
      <c r="J23" s="53">
        <v>1400</v>
      </c>
      <c r="K23" s="82"/>
      <c r="L23" s="81"/>
    </row>
    <row r="24" spans="2:12" ht="22.65" customHeight="1" x14ac:dyDescent="0.3">
      <c r="B24" s="52"/>
      <c r="C24" s="52"/>
      <c r="D24" s="55"/>
      <c r="E24" s="55">
        <v>6429</v>
      </c>
      <c r="F24" s="51" t="s">
        <v>50</v>
      </c>
      <c r="G24" s="46"/>
      <c r="H24" s="54"/>
      <c r="I24" s="46"/>
      <c r="J24" s="54">
        <v>1400</v>
      </c>
      <c r="K24" s="82"/>
      <c r="L24" s="81"/>
    </row>
    <row r="25" spans="2:12" ht="22.65" customHeight="1" x14ac:dyDescent="0.3">
      <c r="B25" s="52"/>
      <c r="C25" s="52">
        <v>65</v>
      </c>
      <c r="D25" s="55"/>
      <c r="E25" s="55"/>
      <c r="F25" s="51" t="s">
        <v>51</v>
      </c>
      <c r="G25" s="44">
        <v>10.61</v>
      </c>
      <c r="H25" s="54"/>
      <c r="I25" s="46"/>
      <c r="J25" s="54"/>
      <c r="K25" s="82"/>
      <c r="L25" s="81"/>
    </row>
    <row r="26" spans="2:12" ht="22.65" customHeight="1" x14ac:dyDescent="0.3">
      <c r="B26" s="52"/>
      <c r="C26" s="52"/>
      <c r="D26" s="55">
        <v>652</v>
      </c>
      <c r="E26" s="55"/>
      <c r="F26" s="51" t="s">
        <v>52</v>
      </c>
      <c r="G26" s="54">
        <v>10.61</v>
      </c>
      <c r="H26" s="54"/>
      <c r="I26" s="46"/>
      <c r="J26" s="54"/>
      <c r="K26" s="82"/>
      <c r="L26" s="81"/>
    </row>
    <row r="27" spans="2:12" ht="22.65" customHeight="1" x14ac:dyDescent="0.3">
      <c r="B27" s="52"/>
      <c r="C27" s="52"/>
      <c r="D27" s="55"/>
      <c r="E27" s="55">
        <v>6526</v>
      </c>
      <c r="F27" s="51" t="s">
        <v>53</v>
      </c>
      <c r="G27" s="54">
        <v>10.61</v>
      </c>
      <c r="H27" s="54"/>
      <c r="I27" s="46"/>
      <c r="J27" s="54"/>
      <c r="K27" s="82"/>
      <c r="L27" s="81"/>
    </row>
    <row r="28" spans="2:12" ht="28.35" customHeight="1" x14ac:dyDescent="0.3">
      <c r="B28" s="52"/>
      <c r="C28" s="52">
        <v>67</v>
      </c>
      <c r="D28" s="55"/>
      <c r="E28" s="55"/>
      <c r="F28" s="43" t="s">
        <v>54</v>
      </c>
      <c r="G28" s="54">
        <v>445948.65</v>
      </c>
      <c r="H28" s="44">
        <v>530891</v>
      </c>
      <c r="I28" s="46"/>
      <c r="J28" s="44">
        <v>530891</v>
      </c>
      <c r="K28" s="82">
        <f t="shared" ref="K28:K30" si="1">J28/G28*100</f>
        <v>119.0475629873529</v>
      </c>
      <c r="L28" s="81"/>
    </row>
    <row r="29" spans="2:12" x14ac:dyDescent="0.3">
      <c r="B29" s="52"/>
      <c r="C29" s="56"/>
      <c r="D29" s="55">
        <v>671</v>
      </c>
      <c r="E29" s="55"/>
      <c r="F29" s="51" t="s">
        <v>55</v>
      </c>
      <c r="G29" s="53">
        <v>445948.65</v>
      </c>
      <c r="H29" s="53">
        <v>530891</v>
      </c>
      <c r="I29" s="46"/>
      <c r="J29" s="53">
        <v>530891</v>
      </c>
      <c r="K29" s="82">
        <f t="shared" si="1"/>
        <v>119.0475629873529</v>
      </c>
      <c r="L29" s="81"/>
    </row>
    <row r="30" spans="2:12" ht="26.4" x14ac:dyDescent="0.3">
      <c r="B30" s="52"/>
      <c r="C30" s="52"/>
      <c r="D30" s="55"/>
      <c r="E30" s="55">
        <v>6614</v>
      </c>
      <c r="F30" s="51" t="s">
        <v>56</v>
      </c>
      <c r="G30" s="54">
        <v>445948.65</v>
      </c>
      <c r="H30" s="54">
        <v>530891</v>
      </c>
      <c r="I30" s="46"/>
      <c r="J30" s="54">
        <v>530891</v>
      </c>
      <c r="K30" s="82">
        <f t="shared" si="1"/>
        <v>119.0475629873529</v>
      </c>
      <c r="L30" s="81"/>
    </row>
    <row r="31" spans="2:12" ht="17.399999999999999" x14ac:dyDescent="0.3"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</row>
    <row r="32" spans="2:12" ht="36.75" customHeight="1" x14ac:dyDescent="0.3">
      <c r="B32" s="106" t="s">
        <v>3</v>
      </c>
      <c r="C32" s="106"/>
      <c r="D32" s="106"/>
      <c r="E32" s="106"/>
      <c r="F32" s="106"/>
      <c r="G32" s="33" t="s">
        <v>35</v>
      </c>
      <c r="H32" s="33" t="s">
        <v>5</v>
      </c>
      <c r="I32" s="33" t="s">
        <v>6</v>
      </c>
      <c r="J32" s="33" t="s">
        <v>20</v>
      </c>
      <c r="K32" s="33" t="s">
        <v>8</v>
      </c>
      <c r="L32" s="33" t="s">
        <v>9</v>
      </c>
    </row>
    <row r="33" spans="2:12" x14ac:dyDescent="0.3">
      <c r="B33" s="107">
        <v>1</v>
      </c>
      <c r="C33" s="107"/>
      <c r="D33" s="107"/>
      <c r="E33" s="107"/>
      <c r="F33" s="107"/>
      <c r="G33" s="42">
        <v>2</v>
      </c>
      <c r="H33" s="42">
        <v>3</v>
      </c>
      <c r="I33" s="42">
        <v>4</v>
      </c>
      <c r="J33" s="42">
        <v>5</v>
      </c>
      <c r="K33" s="42" t="s">
        <v>10</v>
      </c>
      <c r="L33" s="42" t="s">
        <v>11</v>
      </c>
    </row>
    <row r="34" spans="2:12" x14ac:dyDescent="0.3">
      <c r="B34" s="43"/>
      <c r="C34" s="43"/>
      <c r="D34" s="43"/>
      <c r="E34" s="43"/>
      <c r="F34" s="43" t="s">
        <v>57</v>
      </c>
      <c r="G34" s="44">
        <v>735602.51</v>
      </c>
      <c r="H34" s="44">
        <v>845238</v>
      </c>
      <c r="I34" s="46"/>
      <c r="J34" s="44">
        <v>780152.34</v>
      </c>
      <c r="K34" s="82">
        <f t="shared" ref="K34:K71" si="2">J34/G34*100</f>
        <v>106.05623681191625</v>
      </c>
      <c r="L34" s="82"/>
    </row>
    <row r="35" spans="2:12" x14ac:dyDescent="0.3">
      <c r="B35" s="43">
        <v>3</v>
      </c>
      <c r="C35" s="43"/>
      <c r="D35" s="43"/>
      <c r="E35" s="43"/>
      <c r="F35" s="48" t="s">
        <v>58</v>
      </c>
      <c r="G35" s="45">
        <v>723105.75</v>
      </c>
      <c r="H35" s="45">
        <v>818870</v>
      </c>
      <c r="I35" s="46"/>
      <c r="J35" s="45">
        <v>745387.18</v>
      </c>
      <c r="K35" s="82">
        <f t="shared" si="2"/>
        <v>103.08135151739563</v>
      </c>
      <c r="L35" s="82"/>
    </row>
    <row r="36" spans="2:12" x14ac:dyDescent="0.3">
      <c r="B36" s="43"/>
      <c r="C36" s="51">
        <v>31</v>
      </c>
      <c r="D36" s="51"/>
      <c r="E36" s="51"/>
      <c r="F36" s="43" t="s">
        <v>59</v>
      </c>
      <c r="G36" s="44">
        <v>511607.1</v>
      </c>
      <c r="H36" s="44">
        <v>598792</v>
      </c>
      <c r="I36" s="46"/>
      <c r="J36" s="44">
        <v>591545.14</v>
      </c>
      <c r="K36" s="82">
        <f t="shared" si="2"/>
        <v>115.62488870854217</v>
      </c>
      <c r="L36" s="82"/>
    </row>
    <row r="37" spans="2:12" x14ac:dyDescent="0.3">
      <c r="B37" s="52"/>
      <c r="C37" s="52"/>
      <c r="D37" s="55">
        <v>311</v>
      </c>
      <c r="E37" s="52"/>
      <c r="F37" s="55" t="s">
        <v>60</v>
      </c>
      <c r="G37" s="53">
        <v>420832.07</v>
      </c>
      <c r="H37" s="53">
        <v>491239</v>
      </c>
      <c r="I37" s="46"/>
      <c r="J37" s="53">
        <v>486305.74</v>
      </c>
      <c r="K37" s="82">
        <f t="shared" si="2"/>
        <v>115.55814650722793</v>
      </c>
      <c r="L37" s="82"/>
    </row>
    <row r="38" spans="2:12" x14ac:dyDescent="0.3">
      <c r="B38" s="52"/>
      <c r="C38" s="52"/>
      <c r="D38" s="52"/>
      <c r="E38" s="52">
        <v>3111</v>
      </c>
      <c r="F38" s="52" t="s">
        <v>61</v>
      </c>
      <c r="G38" s="54">
        <v>420832.07</v>
      </c>
      <c r="H38" s="54">
        <v>491239</v>
      </c>
      <c r="I38" s="46"/>
      <c r="J38" s="54">
        <v>486305.74</v>
      </c>
      <c r="K38" s="82">
        <f t="shared" si="2"/>
        <v>115.55814650722793</v>
      </c>
      <c r="L38" s="82"/>
    </row>
    <row r="39" spans="2:12" x14ac:dyDescent="0.3">
      <c r="B39" s="52"/>
      <c r="C39" s="52"/>
      <c r="D39" s="55">
        <v>312</v>
      </c>
      <c r="E39" s="55"/>
      <c r="F39" s="55" t="s">
        <v>62</v>
      </c>
      <c r="G39" s="53">
        <v>29658.23</v>
      </c>
      <c r="H39" s="53">
        <v>42740</v>
      </c>
      <c r="I39" s="46"/>
      <c r="J39" s="53">
        <v>39146.78</v>
      </c>
      <c r="K39" s="82">
        <f t="shared" si="2"/>
        <v>131.99297463132493</v>
      </c>
      <c r="L39" s="82"/>
    </row>
    <row r="40" spans="2:12" x14ac:dyDescent="0.3">
      <c r="B40" s="52"/>
      <c r="C40" s="52"/>
      <c r="D40" s="52"/>
      <c r="E40" s="52">
        <v>3121</v>
      </c>
      <c r="F40" s="52" t="s">
        <v>62</v>
      </c>
      <c r="G40" s="54">
        <v>29658.23</v>
      </c>
      <c r="H40" s="54">
        <v>42740</v>
      </c>
      <c r="I40" s="46"/>
      <c r="J40" s="54">
        <v>39146.78</v>
      </c>
      <c r="K40" s="82">
        <f t="shared" si="2"/>
        <v>131.99297463132493</v>
      </c>
      <c r="L40" s="82"/>
    </row>
    <row r="41" spans="2:12" x14ac:dyDescent="0.3">
      <c r="B41" s="52"/>
      <c r="C41" s="52"/>
      <c r="D41" s="55">
        <v>313</v>
      </c>
      <c r="E41" s="52"/>
      <c r="F41" s="55" t="s">
        <v>63</v>
      </c>
      <c r="G41" s="53">
        <v>61116.77</v>
      </c>
      <c r="H41" s="53">
        <v>64813</v>
      </c>
      <c r="I41" s="46"/>
      <c r="J41" s="53">
        <v>66092.62</v>
      </c>
      <c r="K41" s="82">
        <f t="shared" si="2"/>
        <v>108.1415460928318</v>
      </c>
      <c r="L41" s="82"/>
    </row>
    <row r="42" spans="2:12" x14ac:dyDescent="0.3">
      <c r="B42" s="52"/>
      <c r="C42" s="52"/>
      <c r="D42" s="52"/>
      <c r="E42" s="52">
        <v>3132</v>
      </c>
      <c r="F42" s="52" t="s">
        <v>64</v>
      </c>
      <c r="G42" s="54">
        <v>61116.77</v>
      </c>
      <c r="H42" s="54">
        <v>64813</v>
      </c>
      <c r="I42" s="46"/>
      <c r="J42" s="54">
        <v>66092.62</v>
      </c>
      <c r="K42" s="82">
        <f t="shared" si="2"/>
        <v>108.1415460928318</v>
      </c>
      <c r="L42" s="82"/>
    </row>
    <row r="43" spans="2:12" x14ac:dyDescent="0.3">
      <c r="B43" s="52"/>
      <c r="C43" s="52">
        <v>32</v>
      </c>
      <c r="D43" s="52"/>
      <c r="E43" s="52"/>
      <c r="F43" s="56" t="s">
        <v>65</v>
      </c>
      <c r="G43" s="44">
        <v>174974.57</v>
      </c>
      <c r="H43" s="44">
        <v>219149</v>
      </c>
      <c r="I43" s="46"/>
      <c r="J43" s="44">
        <v>153225.74</v>
      </c>
      <c r="K43" s="82">
        <f t="shared" si="2"/>
        <v>87.570290928561775</v>
      </c>
      <c r="L43" s="82"/>
    </row>
    <row r="44" spans="2:12" x14ac:dyDescent="0.3">
      <c r="B44" s="52"/>
      <c r="C44" s="52"/>
      <c r="D44" s="55">
        <v>321</v>
      </c>
      <c r="E44" s="52"/>
      <c r="F44" s="55" t="s">
        <v>66</v>
      </c>
      <c r="G44" s="53">
        <v>58719.64</v>
      </c>
      <c r="H44" s="53">
        <v>85951</v>
      </c>
      <c r="I44" s="46"/>
      <c r="J44" s="53">
        <v>58887.16</v>
      </c>
      <c r="K44" s="82">
        <f t="shared" si="2"/>
        <v>100.28528785258221</v>
      </c>
      <c r="L44" s="82"/>
    </row>
    <row r="45" spans="2:12" x14ac:dyDescent="0.3">
      <c r="B45" s="52"/>
      <c r="C45" s="52"/>
      <c r="D45" s="52"/>
      <c r="E45" s="52">
        <v>3211</v>
      </c>
      <c r="F45" s="52" t="s">
        <v>67</v>
      </c>
      <c r="G45" s="54">
        <v>26640</v>
      </c>
      <c r="H45" s="54">
        <v>38398</v>
      </c>
      <c r="I45" s="46"/>
      <c r="J45" s="54">
        <v>27026.7</v>
      </c>
      <c r="K45" s="82">
        <f t="shared" si="2"/>
        <v>101.45157657657657</v>
      </c>
      <c r="L45" s="82"/>
    </row>
    <row r="46" spans="2:12" x14ac:dyDescent="0.3">
      <c r="B46" s="52"/>
      <c r="C46" s="52"/>
      <c r="D46" s="52"/>
      <c r="E46" s="52">
        <v>3212</v>
      </c>
      <c r="F46" s="52" t="s">
        <v>68</v>
      </c>
      <c r="G46" s="54">
        <v>27375.62</v>
      </c>
      <c r="H46" s="54">
        <v>35561</v>
      </c>
      <c r="I46" s="46"/>
      <c r="J46" s="54">
        <v>30974.21</v>
      </c>
      <c r="K46" s="82">
        <f t="shared" si="2"/>
        <v>113.14523652797635</v>
      </c>
      <c r="L46" s="82"/>
    </row>
    <row r="47" spans="2:12" x14ac:dyDescent="0.3">
      <c r="B47" s="52"/>
      <c r="C47" s="52"/>
      <c r="D47" s="52"/>
      <c r="E47" s="52">
        <v>3213</v>
      </c>
      <c r="F47" s="52" t="s">
        <v>69</v>
      </c>
      <c r="G47" s="54">
        <v>4704.0200000000004</v>
      </c>
      <c r="H47" s="54">
        <v>11992</v>
      </c>
      <c r="I47" s="46"/>
      <c r="J47" s="54">
        <v>886.25</v>
      </c>
      <c r="K47" s="82">
        <f t="shared" si="2"/>
        <v>18.840268536273229</v>
      </c>
      <c r="L47" s="82"/>
    </row>
    <row r="48" spans="2:12" x14ac:dyDescent="0.3">
      <c r="B48" s="52"/>
      <c r="C48" s="52"/>
      <c r="D48" s="55">
        <v>322</v>
      </c>
      <c r="E48" s="52"/>
      <c r="F48" s="55" t="s">
        <v>70</v>
      </c>
      <c r="G48" s="53">
        <v>11421.61</v>
      </c>
      <c r="H48" s="53">
        <v>11784</v>
      </c>
      <c r="I48" s="46"/>
      <c r="J48" s="53">
        <v>16039.34</v>
      </c>
      <c r="K48" s="82">
        <f t="shared" si="2"/>
        <v>140.42976428016715</v>
      </c>
      <c r="L48" s="82"/>
    </row>
    <row r="49" spans="2:12" x14ac:dyDescent="0.3">
      <c r="B49" s="52"/>
      <c r="C49" s="52"/>
      <c r="D49" s="52"/>
      <c r="E49" s="52">
        <v>3221</v>
      </c>
      <c r="F49" s="52" t="s">
        <v>71</v>
      </c>
      <c r="G49" s="54">
        <v>5968.75</v>
      </c>
      <c r="H49" s="54">
        <v>2655</v>
      </c>
      <c r="I49" s="46"/>
      <c r="J49" s="54">
        <v>8078.72</v>
      </c>
      <c r="K49" s="82">
        <f t="shared" si="2"/>
        <v>135.35028272251307</v>
      </c>
      <c r="L49" s="82"/>
    </row>
    <row r="50" spans="2:12" x14ac:dyDescent="0.3">
      <c r="B50" s="52"/>
      <c r="C50" s="52"/>
      <c r="D50" s="52"/>
      <c r="E50" s="52">
        <v>3223</v>
      </c>
      <c r="F50" s="52" t="s">
        <v>72</v>
      </c>
      <c r="G50" s="54">
        <v>5179.84</v>
      </c>
      <c r="H50" s="54">
        <v>7450</v>
      </c>
      <c r="I50" s="46"/>
      <c r="J50" s="54">
        <v>2471.92</v>
      </c>
      <c r="K50" s="82">
        <f t="shared" si="2"/>
        <v>47.721937357138444</v>
      </c>
      <c r="L50" s="82"/>
    </row>
    <row r="51" spans="2:12" x14ac:dyDescent="0.3">
      <c r="B51" s="52"/>
      <c r="C51" s="52"/>
      <c r="D51" s="52"/>
      <c r="E51" s="52">
        <v>3224</v>
      </c>
      <c r="F51" s="52" t="s">
        <v>73</v>
      </c>
      <c r="G51" s="54">
        <v>84.37</v>
      </c>
      <c r="H51" s="54">
        <v>598</v>
      </c>
      <c r="I51" s="46"/>
      <c r="J51" s="54">
        <v>173.5</v>
      </c>
      <c r="K51" s="82">
        <f t="shared" si="2"/>
        <v>205.64181581130731</v>
      </c>
      <c r="L51" s="82"/>
    </row>
    <row r="52" spans="2:12" x14ac:dyDescent="0.3">
      <c r="B52" s="52"/>
      <c r="C52" s="56"/>
      <c r="D52" s="52"/>
      <c r="E52" s="52">
        <v>3225</v>
      </c>
      <c r="F52" s="51" t="s">
        <v>74</v>
      </c>
      <c r="G52" s="54">
        <v>188.65</v>
      </c>
      <c r="H52" s="54">
        <v>1081</v>
      </c>
      <c r="I52" s="46"/>
      <c r="J52" s="54">
        <v>5315.2</v>
      </c>
      <c r="K52" s="82">
        <f t="shared" si="2"/>
        <v>2817.4927113702624</v>
      </c>
      <c r="L52" s="82"/>
    </row>
    <row r="53" spans="2:12" x14ac:dyDescent="0.3">
      <c r="B53" s="52"/>
      <c r="C53" s="56"/>
      <c r="D53" s="55">
        <v>323</v>
      </c>
      <c r="E53" s="55"/>
      <c r="F53" s="55" t="s">
        <v>75</v>
      </c>
      <c r="G53" s="53">
        <v>84033.93</v>
      </c>
      <c r="H53" s="53">
        <v>105456</v>
      </c>
      <c r="I53" s="46"/>
      <c r="J53" s="53">
        <v>65538.100000000006</v>
      </c>
      <c r="K53" s="82">
        <f t="shared" si="2"/>
        <v>77.990045211499705</v>
      </c>
      <c r="L53" s="82"/>
    </row>
    <row r="54" spans="2:12" x14ac:dyDescent="0.3">
      <c r="B54" s="52"/>
      <c r="C54" s="52"/>
      <c r="D54" s="55"/>
      <c r="E54" s="52">
        <v>3231</v>
      </c>
      <c r="F54" s="52" t="s">
        <v>76</v>
      </c>
      <c r="G54" s="54">
        <v>5271.22</v>
      </c>
      <c r="H54" s="54">
        <v>7103</v>
      </c>
      <c r="I54" s="46"/>
      <c r="J54" s="54">
        <v>5571.99</v>
      </c>
      <c r="K54" s="82">
        <f t="shared" si="2"/>
        <v>105.70588971812975</v>
      </c>
      <c r="L54" s="83"/>
    </row>
    <row r="55" spans="2:12" x14ac:dyDescent="0.3">
      <c r="B55" s="52"/>
      <c r="C55" s="52"/>
      <c r="D55" s="55"/>
      <c r="E55" s="52">
        <v>3232</v>
      </c>
      <c r="F55" s="52" t="s">
        <v>77</v>
      </c>
      <c r="G55" s="54">
        <v>12180.93</v>
      </c>
      <c r="H55" s="54">
        <v>14520</v>
      </c>
      <c r="I55" s="46"/>
      <c r="J55" s="54">
        <v>16452.93</v>
      </c>
      <c r="K55" s="82">
        <f t="shared" si="2"/>
        <v>135.07121377431773</v>
      </c>
      <c r="L55" s="83"/>
    </row>
    <row r="56" spans="2:12" x14ac:dyDescent="0.3">
      <c r="B56" s="52"/>
      <c r="C56" s="52"/>
      <c r="D56" s="55"/>
      <c r="E56" s="52">
        <v>3233</v>
      </c>
      <c r="F56" s="52" t="s">
        <v>78</v>
      </c>
      <c r="G56" s="54">
        <v>2254.46</v>
      </c>
      <c r="H56" s="54">
        <v>12828</v>
      </c>
      <c r="I56" s="46"/>
      <c r="J56" s="54">
        <v>1425.52</v>
      </c>
      <c r="K56" s="82">
        <f t="shared" si="2"/>
        <v>63.231106340320963</v>
      </c>
      <c r="L56" s="83"/>
    </row>
    <row r="57" spans="2:12" x14ac:dyDescent="0.3">
      <c r="B57" s="52"/>
      <c r="C57" s="52"/>
      <c r="D57" s="55"/>
      <c r="E57" s="52">
        <v>3235</v>
      </c>
      <c r="F57" s="52" t="s">
        <v>79</v>
      </c>
      <c r="G57" s="54">
        <v>8977.9699999999993</v>
      </c>
      <c r="H57" s="54">
        <v>11915</v>
      </c>
      <c r="I57" s="46"/>
      <c r="J57" s="54">
        <v>9521.81</v>
      </c>
      <c r="K57" s="82">
        <f t="shared" si="2"/>
        <v>106.05749406603051</v>
      </c>
      <c r="L57" s="83"/>
    </row>
    <row r="58" spans="2:12" x14ac:dyDescent="0.3">
      <c r="B58" s="52"/>
      <c r="C58" s="52"/>
      <c r="D58" s="55"/>
      <c r="E58" s="52">
        <v>3236</v>
      </c>
      <c r="F58" s="52" t="s">
        <v>80</v>
      </c>
      <c r="G58" s="54">
        <v>208.37</v>
      </c>
      <c r="H58" s="54">
        <v>500</v>
      </c>
      <c r="I58" s="46"/>
      <c r="J58" s="54">
        <v>0</v>
      </c>
      <c r="K58" s="82">
        <f t="shared" si="2"/>
        <v>0</v>
      </c>
      <c r="L58" s="83"/>
    </row>
    <row r="59" spans="2:12" x14ac:dyDescent="0.3">
      <c r="B59" s="52"/>
      <c r="C59" s="52"/>
      <c r="D59" s="55"/>
      <c r="E59" s="52">
        <v>3237</v>
      </c>
      <c r="F59" s="52" t="s">
        <v>81</v>
      </c>
      <c r="G59" s="54">
        <v>46584.66</v>
      </c>
      <c r="H59" s="54">
        <v>49740</v>
      </c>
      <c r="I59" s="46"/>
      <c r="J59" s="54">
        <v>22230.38</v>
      </c>
      <c r="K59" s="82">
        <f t="shared" si="2"/>
        <v>47.720386925653209</v>
      </c>
      <c r="L59" s="83"/>
    </row>
    <row r="60" spans="2:12" x14ac:dyDescent="0.3">
      <c r="B60" s="52"/>
      <c r="C60" s="52"/>
      <c r="D60" s="55"/>
      <c r="E60" s="52">
        <v>3238</v>
      </c>
      <c r="F60" s="52" t="s">
        <v>82</v>
      </c>
      <c r="G60" s="54">
        <v>2857.63</v>
      </c>
      <c r="H60" s="54">
        <v>3100</v>
      </c>
      <c r="I60" s="46"/>
      <c r="J60" s="54">
        <v>5439.86</v>
      </c>
      <c r="K60" s="82">
        <f t="shared" si="2"/>
        <v>190.36264316933961</v>
      </c>
      <c r="L60" s="83"/>
    </row>
    <row r="61" spans="2:12" x14ac:dyDescent="0.3">
      <c r="B61" s="52"/>
      <c r="C61" s="52"/>
      <c r="D61" s="55"/>
      <c r="E61" s="52">
        <v>3239</v>
      </c>
      <c r="F61" s="52" t="s">
        <v>83</v>
      </c>
      <c r="G61" s="54">
        <v>5698.69</v>
      </c>
      <c r="H61" s="54">
        <v>5750</v>
      </c>
      <c r="I61" s="46"/>
      <c r="J61" s="54">
        <v>4895.6099999999997</v>
      </c>
      <c r="K61" s="82">
        <f t="shared" si="2"/>
        <v>85.907638422163686</v>
      </c>
      <c r="L61" s="83"/>
    </row>
    <row r="62" spans="2:12" x14ac:dyDescent="0.3">
      <c r="B62" s="52"/>
      <c r="C62" s="52"/>
      <c r="D62" s="55">
        <v>329</v>
      </c>
      <c r="E62" s="55"/>
      <c r="F62" s="55" t="s">
        <v>84</v>
      </c>
      <c r="G62" s="53">
        <v>20799.39</v>
      </c>
      <c r="H62" s="53">
        <v>15958</v>
      </c>
      <c r="I62" s="46"/>
      <c r="J62" s="53">
        <v>12762.14</v>
      </c>
      <c r="K62" s="82">
        <f t="shared" si="2"/>
        <v>61.358241756128429</v>
      </c>
      <c r="L62" s="83"/>
    </row>
    <row r="63" spans="2:12" x14ac:dyDescent="0.3">
      <c r="B63" s="52"/>
      <c r="C63" s="52"/>
      <c r="D63" s="55"/>
      <c r="E63" s="52">
        <v>3291</v>
      </c>
      <c r="F63" s="52" t="s">
        <v>85</v>
      </c>
      <c r="G63" s="54">
        <v>2326.67</v>
      </c>
      <c r="H63" s="46"/>
      <c r="I63" s="46"/>
      <c r="J63" s="54">
        <v>2321.15</v>
      </c>
      <c r="K63" s="82">
        <f t="shared" si="2"/>
        <v>99.762751056230584</v>
      </c>
      <c r="L63" s="83"/>
    </row>
    <row r="64" spans="2:12" x14ac:dyDescent="0.3">
      <c r="B64" s="52"/>
      <c r="C64" s="52"/>
      <c r="D64" s="55"/>
      <c r="E64" s="52">
        <v>3292</v>
      </c>
      <c r="F64" s="52" t="s">
        <v>86</v>
      </c>
      <c r="G64" s="54">
        <v>6424.46</v>
      </c>
      <c r="H64" s="54">
        <v>5797</v>
      </c>
      <c r="I64" s="46"/>
      <c r="J64" s="54">
        <v>1862.59</v>
      </c>
      <c r="K64" s="82">
        <f t="shared" si="2"/>
        <v>28.992164321981921</v>
      </c>
      <c r="L64" s="83"/>
    </row>
    <row r="65" spans="2:12" x14ac:dyDescent="0.3">
      <c r="B65" s="52"/>
      <c r="C65" s="52"/>
      <c r="D65" s="55"/>
      <c r="E65" s="52">
        <v>3293</v>
      </c>
      <c r="F65" s="52" t="s">
        <v>87</v>
      </c>
      <c r="G65" s="54">
        <v>9318.35</v>
      </c>
      <c r="H65" s="54">
        <v>9030</v>
      </c>
      <c r="I65" s="46"/>
      <c r="J65" s="54">
        <v>8161.52</v>
      </c>
      <c r="K65" s="82">
        <f t="shared" si="2"/>
        <v>87.585463091641756</v>
      </c>
      <c r="L65" s="83"/>
    </row>
    <row r="66" spans="2:12" x14ac:dyDescent="0.3">
      <c r="B66" s="52"/>
      <c r="C66" s="52"/>
      <c r="D66" s="55"/>
      <c r="E66" s="52">
        <v>3294</v>
      </c>
      <c r="F66" s="52" t="s">
        <v>88</v>
      </c>
      <c r="G66" s="54">
        <v>175.19</v>
      </c>
      <c r="H66" s="54">
        <v>80</v>
      </c>
      <c r="I66" s="46"/>
      <c r="J66" s="54">
        <v>162</v>
      </c>
      <c r="K66" s="82">
        <f t="shared" si="2"/>
        <v>92.471031451566873</v>
      </c>
      <c r="L66" s="83"/>
    </row>
    <row r="67" spans="2:12" x14ac:dyDescent="0.3">
      <c r="B67" s="52"/>
      <c r="C67" s="52"/>
      <c r="D67" s="55"/>
      <c r="E67" s="52">
        <v>3295</v>
      </c>
      <c r="F67" s="52" t="s">
        <v>89</v>
      </c>
      <c r="G67" s="54">
        <v>272.74</v>
      </c>
      <c r="H67" s="54">
        <v>1051</v>
      </c>
      <c r="I67" s="46"/>
      <c r="J67" s="54">
        <v>254.88</v>
      </c>
      <c r="K67" s="82">
        <f t="shared" si="2"/>
        <v>93.451638923516896</v>
      </c>
      <c r="L67" s="83"/>
    </row>
    <row r="68" spans="2:12" x14ac:dyDescent="0.3">
      <c r="B68" s="52"/>
      <c r="C68" s="52">
        <v>34</v>
      </c>
      <c r="D68" s="55"/>
      <c r="E68" s="55"/>
      <c r="F68" s="56" t="s">
        <v>90</v>
      </c>
      <c r="G68" s="44">
        <v>797.51</v>
      </c>
      <c r="H68" s="44">
        <v>929</v>
      </c>
      <c r="I68" s="46"/>
      <c r="J68" s="44">
        <v>616.29999999999995</v>
      </c>
      <c r="K68" s="82">
        <f t="shared" si="2"/>
        <v>77.278027861719607</v>
      </c>
      <c r="L68" s="83"/>
    </row>
    <row r="69" spans="2:12" x14ac:dyDescent="0.3">
      <c r="B69" s="52"/>
      <c r="C69" s="52"/>
      <c r="D69" s="55">
        <v>343</v>
      </c>
      <c r="E69" s="55"/>
      <c r="F69" s="52" t="s">
        <v>91</v>
      </c>
      <c r="G69" s="54">
        <v>797.51</v>
      </c>
      <c r="H69" s="54">
        <v>929</v>
      </c>
      <c r="I69" s="46"/>
      <c r="J69" s="54">
        <v>616.29999999999995</v>
      </c>
      <c r="K69" s="82">
        <f t="shared" si="2"/>
        <v>77.278027861719607</v>
      </c>
      <c r="L69" s="83"/>
    </row>
    <row r="70" spans="2:12" x14ac:dyDescent="0.3">
      <c r="B70" s="52"/>
      <c r="C70" s="52"/>
      <c r="D70" s="55"/>
      <c r="E70" s="52">
        <v>3431</v>
      </c>
      <c r="F70" s="52" t="s">
        <v>92</v>
      </c>
      <c r="G70" s="54">
        <v>764.57</v>
      </c>
      <c r="H70" s="54">
        <v>929</v>
      </c>
      <c r="I70" s="46"/>
      <c r="J70" s="54">
        <v>581.29</v>
      </c>
      <c r="K70" s="82">
        <f t="shared" si="2"/>
        <v>76.028355807839688</v>
      </c>
      <c r="L70" s="83"/>
    </row>
    <row r="71" spans="2:12" ht="26.4" x14ac:dyDescent="0.3">
      <c r="B71" s="52"/>
      <c r="C71" s="52"/>
      <c r="D71" s="55"/>
      <c r="E71" s="52">
        <v>3432</v>
      </c>
      <c r="F71" s="51" t="s">
        <v>93</v>
      </c>
      <c r="G71" s="54">
        <v>24.98</v>
      </c>
      <c r="H71" s="46"/>
      <c r="I71" s="46"/>
      <c r="J71" s="54">
        <v>35.01</v>
      </c>
      <c r="K71" s="82">
        <f t="shared" si="2"/>
        <v>140.15212169735787</v>
      </c>
      <c r="L71" s="83"/>
    </row>
    <row r="72" spans="2:12" x14ac:dyDescent="0.3">
      <c r="B72" s="52"/>
      <c r="C72" s="52"/>
      <c r="D72" s="55"/>
      <c r="E72" s="52">
        <v>3433</v>
      </c>
      <c r="F72" s="51" t="s">
        <v>94</v>
      </c>
      <c r="G72" s="54">
        <v>7.96</v>
      </c>
      <c r="H72" s="46"/>
      <c r="I72" s="46"/>
      <c r="J72" s="54"/>
      <c r="K72" s="82"/>
      <c r="L72" s="83"/>
    </row>
    <row r="73" spans="2:12" ht="26.4" x14ac:dyDescent="0.3">
      <c r="B73" s="52"/>
      <c r="C73" s="52">
        <v>36</v>
      </c>
      <c r="D73" s="55"/>
      <c r="E73" s="52"/>
      <c r="F73" s="43" t="s">
        <v>95</v>
      </c>
      <c r="G73" s="44">
        <v>35726.57</v>
      </c>
      <c r="H73" s="46"/>
      <c r="I73" s="46"/>
      <c r="J73" s="54"/>
      <c r="K73" s="82"/>
      <c r="L73" s="83"/>
    </row>
    <row r="74" spans="2:12" x14ac:dyDescent="0.3">
      <c r="B74" s="52"/>
      <c r="C74" s="52"/>
      <c r="D74" s="55">
        <v>366</v>
      </c>
      <c r="E74" s="52"/>
      <c r="F74" s="51" t="s">
        <v>96</v>
      </c>
      <c r="G74" s="54">
        <v>3637.25</v>
      </c>
      <c r="H74" s="46"/>
      <c r="I74" s="46"/>
      <c r="J74" s="54"/>
      <c r="K74" s="82"/>
      <c r="L74" s="83"/>
    </row>
    <row r="75" spans="2:12" ht="26.4" x14ac:dyDescent="0.3">
      <c r="B75" s="52"/>
      <c r="C75" s="52"/>
      <c r="D75" s="55"/>
      <c r="E75" s="52">
        <v>3661</v>
      </c>
      <c r="F75" s="51" t="s">
        <v>97</v>
      </c>
      <c r="G75" s="54">
        <v>3637.25</v>
      </c>
      <c r="H75" s="46"/>
      <c r="I75" s="46"/>
      <c r="J75" s="54"/>
      <c r="K75" s="82"/>
      <c r="L75" s="83"/>
    </row>
    <row r="76" spans="2:12" ht="26.4" x14ac:dyDescent="0.3">
      <c r="B76" s="52"/>
      <c r="C76" s="52"/>
      <c r="D76" s="55">
        <v>369</v>
      </c>
      <c r="E76" s="52"/>
      <c r="F76" s="51" t="s">
        <v>98</v>
      </c>
      <c r="G76" s="54">
        <v>32089.32</v>
      </c>
      <c r="H76" s="46"/>
      <c r="I76" s="46"/>
      <c r="J76" s="54"/>
      <c r="K76" s="82"/>
      <c r="L76" s="83"/>
    </row>
    <row r="77" spans="2:12" ht="26.4" x14ac:dyDescent="0.3">
      <c r="B77" s="52"/>
      <c r="C77" s="52"/>
      <c r="D77" s="55"/>
      <c r="E77" s="52">
        <v>3691</v>
      </c>
      <c r="F77" s="51" t="s">
        <v>99</v>
      </c>
      <c r="G77" s="54">
        <v>32089.32</v>
      </c>
      <c r="H77" s="46"/>
      <c r="I77" s="46"/>
      <c r="J77" s="54"/>
      <c r="K77" s="82"/>
      <c r="L77" s="83"/>
    </row>
    <row r="78" spans="2:12" x14ac:dyDescent="0.3">
      <c r="B78" s="56">
        <v>4</v>
      </c>
      <c r="C78" s="56"/>
      <c r="D78" s="56"/>
      <c r="E78" s="56"/>
      <c r="F78" s="57" t="s">
        <v>100</v>
      </c>
      <c r="G78" s="45">
        <v>12496.76</v>
      </c>
      <c r="H78" s="45">
        <v>26368</v>
      </c>
      <c r="I78" s="46"/>
      <c r="J78" s="45">
        <v>34765.160000000003</v>
      </c>
      <c r="K78" s="82">
        <f t="shared" ref="K78:K81" si="3">J78/G78*100</f>
        <v>278.19338772609859</v>
      </c>
      <c r="L78" s="82"/>
    </row>
    <row r="79" spans="2:12" ht="26.4" x14ac:dyDescent="0.3">
      <c r="B79" s="51"/>
      <c r="C79" s="51">
        <v>42</v>
      </c>
      <c r="D79" s="51"/>
      <c r="E79" s="51"/>
      <c r="F79" s="58" t="s">
        <v>101</v>
      </c>
      <c r="G79" s="44">
        <v>12496.76</v>
      </c>
      <c r="H79" s="44">
        <v>26368</v>
      </c>
      <c r="I79" s="59"/>
      <c r="J79" s="44">
        <v>34765.160000000003</v>
      </c>
      <c r="K79" s="82">
        <f t="shared" si="3"/>
        <v>278.19338772609859</v>
      </c>
      <c r="L79" s="82"/>
    </row>
    <row r="80" spans="2:12" x14ac:dyDescent="0.3">
      <c r="B80" s="51"/>
      <c r="C80" s="51"/>
      <c r="D80" s="52">
        <v>422</v>
      </c>
      <c r="E80" s="52"/>
      <c r="F80" s="55" t="s">
        <v>102</v>
      </c>
      <c r="G80" s="53">
        <v>12496.76</v>
      </c>
      <c r="H80" s="53">
        <v>26368</v>
      </c>
      <c r="I80" s="59"/>
      <c r="J80" s="53">
        <v>5558.75</v>
      </c>
      <c r="K80" s="82">
        <f t="shared" si="3"/>
        <v>44.481529612475548</v>
      </c>
      <c r="L80" s="82"/>
    </row>
    <row r="81" spans="2:12" x14ac:dyDescent="0.3">
      <c r="B81" s="51"/>
      <c r="C81" s="51"/>
      <c r="D81" s="52"/>
      <c r="E81" s="52">
        <v>4221</v>
      </c>
      <c r="F81" s="52" t="s">
        <v>103</v>
      </c>
      <c r="G81" s="54">
        <v>2477.92</v>
      </c>
      <c r="H81" s="54">
        <v>26368</v>
      </c>
      <c r="I81" s="59"/>
      <c r="J81" s="54">
        <v>5558.75</v>
      </c>
      <c r="K81" s="82">
        <f t="shared" si="3"/>
        <v>224.33129398850647</v>
      </c>
      <c r="L81" s="82"/>
    </row>
    <row r="82" spans="2:12" x14ac:dyDescent="0.3">
      <c r="B82" s="51"/>
      <c r="C82" s="51"/>
      <c r="D82" s="52"/>
      <c r="E82" s="52">
        <v>4227</v>
      </c>
      <c r="F82" s="52" t="s">
        <v>104</v>
      </c>
      <c r="G82" s="54">
        <v>10018.84</v>
      </c>
      <c r="H82" s="54"/>
      <c r="I82" s="59"/>
      <c r="J82" s="54"/>
      <c r="K82" s="82"/>
      <c r="L82" s="82"/>
    </row>
    <row r="83" spans="2:12" x14ac:dyDescent="0.3">
      <c r="B83" s="51"/>
      <c r="C83" s="51"/>
      <c r="D83" s="52">
        <v>423</v>
      </c>
      <c r="E83" s="52"/>
      <c r="F83" s="52" t="s">
        <v>105</v>
      </c>
      <c r="G83" s="46"/>
      <c r="H83" s="46"/>
      <c r="I83" s="59"/>
      <c r="J83" s="54">
        <v>29206.41</v>
      </c>
      <c r="K83" s="82"/>
      <c r="L83" s="82"/>
    </row>
    <row r="84" spans="2:12" x14ac:dyDescent="0.3">
      <c r="B84" s="51"/>
      <c r="C84" s="51" t="s">
        <v>106</v>
      </c>
      <c r="D84" s="52"/>
      <c r="E84" s="52">
        <v>4231</v>
      </c>
      <c r="F84" s="52" t="s">
        <v>107</v>
      </c>
      <c r="G84" s="46"/>
      <c r="H84" s="46"/>
      <c r="I84" s="59"/>
      <c r="J84" s="54">
        <v>29206.41</v>
      </c>
      <c r="K84" s="82"/>
      <c r="L84" s="82"/>
    </row>
    <row r="87" spans="2:12" ht="15" customHeight="1" x14ac:dyDescent="0.3">
      <c r="B87" s="60"/>
      <c r="C87" s="60"/>
      <c r="D87" s="60"/>
      <c r="E87" s="60"/>
      <c r="F87" s="60"/>
      <c r="G87" s="60"/>
      <c r="H87" s="60"/>
      <c r="I87" s="60"/>
      <c r="J87" s="60"/>
      <c r="K87" s="60"/>
    </row>
    <row r="88" spans="2:12" x14ac:dyDescent="0.3">
      <c r="B88" s="60"/>
      <c r="C88" s="60"/>
      <c r="D88" s="60"/>
      <c r="E88" s="60"/>
      <c r="F88" s="60"/>
      <c r="G88" s="60"/>
      <c r="H88" s="60"/>
      <c r="I88" s="60"/>
      <c r="J88" s="60"/>
      <c r="K88" s="60"/>
    </row>
    <row r="89" spans="2:12" ht="4.5" customHeight="1" x14ac:dyDescent="0.3">
      <c r="B89" s="60"/>
      <c r="C89" s="60"/>
      <c r="D89" s="60"/>
      <c r="E89" s="60"/>
      <c r="F89" s="60"/>
      <c r="G89" s="60"/>
      <c r="H89" s="60"/>
      <c r="I89" s="60"/>
      <c r="J89" s="60"/>
      <c r="K89" s="60"/>
    </row>
  </sheetData>
  <mergeCells count="12">
    <mergeCell ref="B1:L1"/>
    <mergeCell ref="B2:L2"/>
    <mergeCell ref="B3:L3"/>
    <mergeCell ref="B4:L4"/>
    <mergeCell ref="B5:L5"/>
    <mergeCell ref="B32:F32"/>
    <mergeCell ref="B33:F33"/>
    <mergeCell ref="B6:L6"/>
    <mergeCell ref="B7:L7"/>
    <mergeCell ref="B8:F8"/>
    <mergeCell ref="B9:F9"/>
    <mergeCell ref="B31:L31"/>
  </mergeCells>
  <pageMargins left="0.7" right="0.7" top="0.75" bottom="0.75" header="0.511811023622047" footer="0.511811023622047"/>
  <pageSetup paperSize="9" scale="61" fitToHeight="0" orientation="landscape" horizontalDpi="300" verticalDpi="300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110"/>
  <sheetViews>
    <sheetView view="pageBreakPreview" zoomScaleNormal="100" workbookViewId="0">
      <selection activeCell="P26" sqref="P26"/>
    </sheetView>
  </sheetViews>
  <sheetFormatPr defaultColWidth="8.6640625" defaultRowHeight="14.4" x14ac:dyDescent="0.3"/>
  <cols>
    <col min="2" max="2" width="37.6640625" customWidth="1"/>
    <col min="3" max="5" width="25.33203125" customWidth="1"/>
    <col min="6" max="6" width="26.88671875" customWidth="1"/>
    <col min="7" max="8" width="15.6640625" customWidth="1"/>
  </cols>
  <sheetData>
    <row r="1" spans="2:8" ht="17.399999999999999" x14ac:dyDescent="0.3">
      <c r="B1" s="61"/>
      <c r="C1" s="61"/>
      <c r="D1" s="61"/>
      <c r="E1" s="61"/>
      <c r="F1" s="62"/>
      <c r="G1" s="62"/>
    </row>
    <row r="2" spans="2:8" ht="15.75" customHeight="1" x14ac:dyDescent="0.3">
      <c r="B2" s="102" t="s">
        <v>108</v>
      </c>
      <c r="C2" s="102"/>
      <c r="D2" s="102"/>
      <c r="E2" s="102"/>
      <c r="F2" s="102"/>
      <c r="G2" s="102"/>
      <c r="H2" s="102"/>
    </row>
    <row r="3" spans="2:8" ht="17.399999999999999" x14ac:dyDescent="0.3">
      <c r="B3" s="2"/>
      <c r="C3" s="2"/>
      <c r="D3" s="2"/>
      <c r="E3" s="2"/>
      <c r="F3" s="63"/>
      <c r="G3" s="63"/>
    </row>
    <row r="4" spans="2:8" ht="33.75" customHeight="1" x14ac:dyDescent="0.3">
      <c r="B4" s="33" t="s">
        <v>3</v>
      </c>
      <c r="C4" s="33" t="s">
        <v>35</v>
      </c>
      <c r="D4" s="33" t="s">
        <v>5</v>
      </c>
      <c r="E4" s="33" t="s">
        <v>186</v>
      </c>
      <c r="F4" s="33" t="s">
        <v>20</v>
      </c>
      <c r="G4" s="33" t="s">
        <v>8</v>
      </c>
      <c r="H4" s="33" t="s">
        <v>9</v>
      </c>
    </row>
    <row r="5" spans="2:8" x14ac:dyDescent="0.3">
      <c r="B5" s="33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10</v>
      </c>
      <c r="H5" s="42" t="s">
        <v>11</v>
      </c>
    </row>
    <row r="6" spans="2:8" x14ac:dyDescent="0.3">
      <c r="B6" s="43" t="s">
        <v>109</v>
      </c>
      <c r="C6" s="86">
        <v>808716.31</v>
      </c>
      <c r="D6" s="86">
        <v>801584</v>
      </c>
      <c r="E6" s="58"/>
      <c r="F6" s="86">
        <v>739680.7</v>
      </c>
      <c r="G6" s="87">
        <f>F6/C6*100</f>
        <v>91.463556608620877</v>
      </c>
      <c r="H6" s="82"/>
    </row>
    <row r="7" spans="2:8" x14ac:dyDescent="0.3">
      <c r="B7" s="43" t="s">
        <v>110</v>
      </c>
      <c r="C7" s="46"/>
      <c r="D7" s="46"/>
      <c r="E7" s="46"/>
      <c r="F7" s="82"/>
      <c r="G7" s="82"/>
      <c r="H7" s="82"/>
    </row>
    <row r="8" spans="2:8" x14ac:dyDescent="0.3">
      <c r="B8" s="64" t="s">
        <v>111</v>
      </c>
      <c r="C8" s="54">
        <v>445948.65</v>
      </c>
      <c r="D8" s="54">
        <v>530891</v>
      </c>
      <c r="E8" s="46"/>
      <c r="F8" s="84">
        <v>530891</v>
      </c>
      <c r="G8" s="87">
        <f t="shared" ref="G8:G12" si="0">F8/C8*100</f>
        <v>119.0475629873529</v>
      </c>
      <c r="H8" s="82"/>
    </row>
    <row r="9" spans="2:8" ht="26.4" x14ac:dyDescent="0.3">
      <c r="B9" s="65" t="s">
        <v>112</v>
      </c>
      <c r="C9" s="44">
        <v>362732.18</v>
      </c>
      <c r="D9" s="44">
        <v>270693</v>
      </c>
      <c r="E9" s="46"/>
      <c r="F9" s="85">
        <v>207269.92</v>
      </c>
      <c r="G9" s="87">
        <f t="shared" si="0"/>
        <v>57.141310153402991</v>
      </c>
      <c r="H9" s="82"/>
    </row>
    <row r="10" spans="2:8" ht="26.4" x14ac:dyDescent="0.3">
      <c r="B10" s="64" t="s">
        <v>113</v>
      </c>
      <c r="C10" s="54">
        <v>362732.18</v>
      </c>
      <c r="D10" s="54">
        <v>270693</v>
      </c>
      <c r="E10" s="46"/>
      <c r="F10" s="84">
        <v>207269.92</v>
      </c>
      <c r="G10" s="87">
        <f t="shared" si="0"/>
        <v>57.141310153402991</v>
      </c>
      <c r="H10" s="82"/>
    </row>
    <row r="11" spans="2:8" x14ac:dyDescent="0.3">
      <c r="B11" s="43" t="s">
        <v>114</v>
      </c>
      <c r="C11" s="44">
        <v>24.87</v>
      </c>
      <c r="D11" s="46"/>
      <c r="E11" s="59"/>
      <c r="F11" s="85">
        <v>1519.78</v>
      </c>
      <c r="G11" s="87">
        <f t="shared" si="0"/>
        <v>6110.8966626457568</v>
      </c>
      <c r="H11" s="82"/>
    </row>
    <row r="12" spans="2:8" x14ac:dyDescent="0.3">
      <c r="B12" s="64" t="s">
        <v>115</v>
      </c>
      <c r="C12" s="54">
        <v>24.87</v>
      </c>
      <c r="D12" s="46"/>
      <c r="E12" s="59"/>
      <c r="F12" s="84">
        <v>1519.78</v>
      </c>
      <c r="G12" s="87">
        <f t="shared" si="0"/>
        <v>6110.8966626457568</v>
      </c>
      <c r="H12" s="82"/>
    </row>
    <row r="13" spans="2:8" x14ac:dyDescent="0.3">
      <c r="B13" s="64"/>
      <c r="C13" s="46"/>
      <c r="D13" s="46"/>
      <c r="E13" s="59"/>
      <c r="F13" s="82"/>
      <c r="G13" s="82"/>
      <c r="H13" s="26"/>
    </row>
    <row r="14" spans="2:8" x14ac:dyDescent="0.3">
      <c r="B14" s="64"/>
      <c r="C14" s="46"/>
      <c r="D14" s="46"/>
      <c r="E14" s="59"/>
      <c r="F14" s="82"/>
      <c r="G14" s="82"/>
      <c r="H14" s="26"/>
    </row>
    <row r="15" spans="2:8" ht="15.75" customHeight="1" x14ac:dyDescent="0.3">
      <c r="B15" s="43" t="s">
        <v>57</v>
      </c>
      <c r="C15" s="44">
        <v>735602.51</v>
      </c>
      <c r="D15" s="44">
        <v>845238</v>
      </c>
      <c r="E15" s="59"/>
      <c r="F15" s="85">
        <v>780152.34</v>
      </c>
      <c r="G15" s="87">
        <f t="shared" ref="G15:G24" si="1">F15/C15*100</f>
        <v>106.05623681191625</v>
      </c>
      <c r="H15" s="82"/>
    </row>
    <row r="16" spans="2:8" ht="15.75" customHeight="1" x14ac:dyDescent="0.3">
      <c r="B16" s="43" t="s">
        <v>110</v>
      </c>
      <c r="C16" s="44">
        <v>445948.65</v>
      </c>
      <c r="D16" s="44">
        <v>530891</v>
      </c>
      <c r="E16" s="46"/>
      <c r="F16" s="85">
        <v>530891</v>
      </c>
      <c r="G16" s="87">
        <f t="shared" si="1"/>
        <v>119.0475629873529</v>
      </c>
      <c r="H16" s="82"/>
    </row>
    <row r="17" spans="2:8" x14ac:dyDescent="0.3">
      <c r="B17" s="64" t="s">
        <v>111</v>
      </c>
      <c r="C17" s="54">
        <v>445948.65</v>
      </c>
      <c r="D17" s="54">
        <v>530891</v>
      </c>
      <c r="E17" s="46"/>
      <c r="F17" s="84">
        <v>530891</v>
      </c>
      <c r="G17" s="87">
        <f t="shared" si="1"/>
        <v>119.0475629873529</v>
      </c>
      <c r="H17" s="82"/>
    </row>
    <row r="18" spans="2:8" x14ac:dyDescent="0.3">
      <c r="B18" s="66" t="s">
        <v>116</v>
      </c>
      <c r="C18" s="45">
        <v>418256.52</v>
      </c>
      <c r="D18" s="44">
        <v>430882.91</v>
      </c>
      <c r="E18" s="46"/>
      <c r="F18" s="88">
        <v>471631.94</v>
      </c>
      <c r="G18" s="87">
        <f t="shared" si="1"/>
        <v>112.76140776000337</v>
      </c>
      <c r="H18" s="82"/>
    </row>
    <row r="19" spans="2:8" x14ac:dyDescent="0.3">
      <c r="B19" s="64" t="s">
        <v>117</v>
      </c>
      <c r="C19" s="54">
        <v>368301.23</v>
      </c>
      <c r="D19" s="54">
        <v>356392.71</v>
      </c>
      <c r="E19" s="46"/>
      <c r="F19" s="84">
        <v>389044.59</v>
      </c>
      <c r="G19" s="87">
        <f t="shared" si="1"/>
        <v>105.6321723389303</v>
      </c>
      <c r="H19" s="82"/>
    </row>
    <row r="20" spans="2:8" x14ac:dyDescent="0.3">
      <c r="B20" s="64" t="s">
        <v>118</v>
      </c>
      <c r="C20" s="46"/>
      <c r="D20" s="54">
        <v>29121.1</v>
      </c>
      <c r="E20" s="46"/>
      <c r="F20" s="84">
        <v>29713.26</v>
      </c>
      <c r="G20" s="87"/>
      <c r="H20" s="82"/>
    </row>
    <row r="21" spans="2:8" ht="26.4" x14ac:dyDescent="0.3">
      <c r="B21" s="64" t="s">
        <v>119</v>
      </c>
      <c r="C21" s="54">
        <v>49955.29</v>
      </c>
      <c r="D21" s="54">
        <v>45369.1</v>
      </c>
      <c r="E21" s="46"/>
      <c r="F21" s="84">
        <v>52874.09</v>
      </c>
      <c r="G21" s="87">
        <f t="shared" si="1"/>
        <v>105.84282465380544</v>
      </c>
      <c r="H21" s="82"/>
    </row>
    <row r="22" spans="2:8" x14ac:dyDescent="0.3">
      <c r="B22" s="66" t="s">
        <v>120</v>
      </c>
      <c r="C22" s="44">
        <v>27692.13</v>
      </c>
      <c r="D22" s="44">
        <v>99079.09</v>
      </c>
      <c r="E22" s="46"/>
      <c r="F22" s="88">
        <v>59142.81</v>
      </c>
      <c r="G22" s="87">
        <f t="shared" si="1"/>
        <v>213.57262875770121</v>
      </c>
      <c r="H22" s="82"/>
    </row>
    <row r="23" spans="2:8" x14ac:dyDescent="0.3">
      <c r="B23" s="64" t="s">
        <v>121</v>
      </c>
      <c r="C23" s="46"/>
      <c r="D23" s="54">
        <v>10861.59</v>
      </c>
      <c r="E23" s="46"/>
      <c r="F23" s="84">
        <v>5405.34</v>
      </c>
      <c r="G23" s="87"/>
      <c r="H23" s="82"/>
    </row>
    <row r="24" spans="2:8" ht="26.4" x14ac:dyDescent="0.3">
      <c r="B24" s="64" t="s">
        <v>122</v>
      </c>
      <c r="C24" s="54">
        <v>25365.46</v>
      </c>
      <c r="D24" s="54">
        <v>28449.1</v>
      </c>
      <c r="E24" s="46"/>
      <c r="F24" s="84">
        <v>24779.360000000001</v>
      </c>
      <c r="G24" s="87">
        <f t="shared" si="1"/>
        <v>97.689377602456261</v>
      </c>
      <c r="H24" s="82"/>
    </row>
    <row r="25" spans="2:8" ht="13.95" customHeight="1" x14ac:dyDescent="0.3">
      <c r="B25" s="64" t="s">
        <v>123</v>
      </c>
      <c r="C25" s="46"/>
      <c r="D25" s="54">
        <v>11992</v>
      </c>
      <c r="E25" s="46"/>
      <c r="F25" s="84"/>
      <c r="G25" s="82"/>
      <c r="H25" s="82"/>
    </row>
    <row r="26" spans="2:8" ht="26.4" x14ac:dyDescent="0.3">
      <c r="B26" s="64" t="s">
        <v>124</v>
      </c>
      <c r="C26" s="46"/>
      <c r="D26" s="54">
        <v>1062</v>
      </c>
      <c r="E26" s="46"/>
      <c r="F26" s="84">
        <v>1615.74</v>
      </c>
      <c r="G26" s="82"/>
      <c r="H26" s="82"/>
    </row>
    <row r="27" spans="2:8" x14ac:dyDescent="0.3">
      <c r="B27" s="64" t="s">
        <v>125</v>
      </c>
      <c r="C27" s="46"/>
      <c r="D27" s="54">
        <v>5215</v>
      </c>
      <c r="E27" s="46"/>
      <c r="F27" s="84">
        <v>1483.15</v>
      </c>
      <c r="G27" s="82"/>
      <c r="H27" s="82"/>
    </row>
    <row r="28" spans="2:8" ht="26.4" x14ac:dyDescent="0.3">
      <c r="B28" s="64" t="s">
        <v>126</v>
      </c>
      <c r="C28" s="46"/>
      <c r="D28" s="54">
        <v>598</v>
      </c>
      <c r="E28" s="46"/>
      <c r="F28" s="84"/>
      <c r="G28" s="82"/>
      <c r="H28" s="82"/>
    </row>
    <row r="29" spans="2:8" x14ac:dyDescent="0.3">
      <c r="B29" s="64" t="s">
        <v>127</v>
      </c>
      <c r="C29" s="46"/>
      <c r="D29" s="54">
        <v>1081</v>
      </c>
      <c r="E29" s="46"/>
      <c r="F29" s="84">
        <v>2126.08</v>
      </c>
      <c r="G29" s="82"/>
      <c r="H29" s="82"/>
    </row>
    <row r="30" spans="2:8" x14ac:dyDescent="0.3">
      <c r="B30" s="64" t="s">
        <v>128</v>
      </c>
      <c r="C30" s="46"/>
      <c r="D30" s="54">
        <v>7103</v>
      </c>
      <c r="E30" s="46"/>
      <c r="F30" s="84">
        <v>3343.19</v>
      </c>
      <c r="G30" s="82"/>
      <c r="H30" s="82"/>
    </row>
    <row r="31" spans="2:8" ht="26.4" x14ac:dyDescent="0.3">
      <c r="B31" s="64" t="s">
        <v>129</v>
      </c>
      <c r="C31" s="46"/>
      <c r="D31" s="54">
        <v>14520</v>
      </c>
      <c r="E31" s="46"/>
      <c r="F31" s="84">
        <v>9871.75</v>
      </c>
      <c r="G31" s="82"/>
      <c r="H31" s="82"/>
    </row>
    <row r="32" spans="2:8" x14ac:dyDescent="0.3">
      <c r="B32" s="64" t="s">
        <v>130</v>
      </c>
      <c r="C32" s="46"/>
      <c r="D32" s="54">
        <v>1924.2</v>
      </c>
      <c r="E32" s="46"/>
      <c r="F32" s="84"/>
      <c r="G32" s="82"/>
      <c r="H32" s="82"/>
    </row>
    <row r="33" spans="2:8" x14ac:dyDescent="0.3">
      <c r="B33" s="64" t="s">
        <v>131</v>
      </c>
      <c r="C33" s="46"/>
      <c r="D33" s="54">
        <v>11915</v>
      </c>
      <c r="E33" s="46"/>
      <c r="F33" s="84">
        <v>5713.08</v>
      </c>
      <c r="G33" s="82"/>
      <c r="H33" s="82"/>
    </row>
    <row r="34" spans="2:8" x14ac:dyDescent="0.3">
      <c r="B34" s="64" t="s">
        <v>132</v>
      </c>
      <c r="C34" s="46"/>
      <c r="D34" s="54">
        <v>500</v>
      </c>
      <c r="E34" s="46"/>
      <c r="F34" s="84"/>
      <c r="G34" s="82"/>
      <c r="H34" s="82"/>
    </row>
    <row r="35" spans="2:8" x14ac:dyDescent="0.3">
      <c r="B35" s="67" t="s">
        <v>133</v>
      </c>
      <c r="C35" s="46"/>
      <c r="D35" s="54">
        <v>1860</v>
      </c>
      <c r="E35" s="46"/>
      <c r="F35" s="84">
        <v>1087.97</v>
      </c>
      <c r="G35" s="82"/>
      <c r="H35" s="82"/>
    </row>
    <row r="36" spans="2:8" x14ac:dyDescent="0.3">
      <c r="B36" s="67" t="s">
        <v>134</v>
      </c>
      <c r="C36" s="46"/>
      <c r="D36" s="54">
        <v>287.5</v>
      </c>
      <c r="E36" s="46"/>
      <c r="F36" s="82">
        <v>979.12</v>
      </c>
      <c r="G36" s="82"/>
      <c r="H36" s="82"/>
    </row>
    <row r="37" spans="2:8" ht="26.4" x14ac:dyDescent="0.3">
      <c r="B37" s="64" t="s">
        <v>135</v>
      </c>
      <c r="C37" s="54">
        <v>2326.67</v>
      </c>
      <c r="D37" s="54"/>
      <c r="E37" s="46"/>
      <c r="F37" s="84">
        <v>2321.15</v>
      </c>
      <c r="G37" s="87">
        <f>F37/C37*100</f>
        <v>99.762751056230584</v>
      </c>
      <c r="H37" s="82"/>
    </row>
    <row r="38" spans="2:8" x14ac:dyDescent="0.3">
      <c r="B38" s="67" t="s">
        <v>136</v>
      </c>
      <c r="C38" s="46"/>
      <c r="D38" s="54">
        <v>579.70000000000005</v>
      </c>
      <c r="E38" s="46"/>
      <c r="F38" s="82"/>
      <c r="G38" s="82"/>
      <c r="H38" s="82"/>
    </row>
    <row r="39" spans="2:8" x14ac:dyDescent="0.3">
      <c r="B39" s="67" t="s">
        <v>137</v>
      </c>
      <c r="C39" s="46"/>
      <c r="D39" s="54">
        <v>80</v>
      </c>
      <c r="E39" s="46"/>
      <c r="F39" s="84">
        <v>162</v>
      </c>
      <c r="G39" s="82"/>
      <c r="H39" s="82"/>
    </row>
    <row r="40" spans="2:8" x14ac:dyDescent="0.3">
      <c r="B40" s="67" t="s">
        <v>138</v>
      </c>
      <c r="C40" s="46"/>
      <c r="D40" s="54">
        <v>1051</v>
      </c>
      <c r="E40" s="46"/>
      <c r="F40" s="82">
        <v>254.88</v>
      </c>
      <c r="G40" s="82"/>
      <c r="H40" s="82"/>
    </row>
    <row r="41" spans="2:8" x14ac:dyDescent="0.3">
      <c r="B41" s="68" t="s">
        <v>139</v>
      </c>
      <c r="C41" s="46"/>
      <c r="D41" s="44">
        <v>929</v>
      </c>
      <c r="E41" s="46"/>
      <c r="F41" s="89">
        <v>116.25</v>
      </c>
      <c r="G41" s="82"/>
      <c r="H41" s="82"/>
    </row>
    <row r="42" spans="2:8" ht="26.4" x14ac:dyDescent="0.3">
      <c r="B42" s="64" t="s">
        <v>140</v>
      </c>
      <c r="C42" s="46"/>
      <c r="D42" s="69">
        <v>929</v>
      </c>
      <c r="E42" s="46"/>
      <c r="F42" s="82">
        <v>116.25</v>
      </c>
      <c r="G42" s="82"/>
      <c r="H42" s="82"/>
    </row>
    <row r="43" spans="2:8" x14ac:dyDescent="0.3">
      <c r="B43" s="67"/>
      <c r="C43" s="46"/>
      <c r="D43" s="46"/>
      <c r="E43" s="46"/>
      <c r="F43" s="82"/>
      <c r="G43" s="82"/>
      <c r="H43" s="82"/>
    </row>
    <row r="44" spans="2:8" ht="26.4" x14ac:dyDescent="0.3">
      <c r="B44" s="65" t="s">
        <v>112</v>
      </c>
      <c r="C44" s="44">
        <v>257564.56</v>
      </c>
      <c r="D44" s="44">
        <v>270693</v>
      </c>
      <c r="E44" s="46"/>
      <c r="F44" s="85">
        <v>207269.92</v>
      </c>
      <c r="G44" s="87">
        <f t="shared" ref="G44:G58" si="2">F44/C44*100</f>
        <v>80.472996750795218</v>
      </c>
      <c r="H44" s="82"/>
    </row>
    <row r="45" spans="2:8" ht="26.4" x14ac:dyDescent="0.3">
      <c r="B45" s="64" t="s">
        <v>141</v>
      </c>
      <c r="C45" s="54">
        <v>257564.56</v>
      </c>
      <c r="D45" s="54">
        <v>270693</v>
      </c>
      <c r="E45" s="46"/>
      <c r="F45" s="84">
        <v>207269.92</v>
      </c>
      <c r="G45" s="87">
        <f t="shared" si="2"/>
        <v>80.472996750795218</v>
      </c>
      <c r="H45" s="82"/>
    </row>
    <row r="46" spans="2:8" x14ac:dyDescent="0.3">
      <c r="B46" s="67"/>
      <c r="C46" s="46"/>
      <c r="D46" s="54"/>
      <c r="E46" s="46"/>
      <c r="F46" s="82"/>
      <c r="G46" s="87"/>
      <c r="H46" s="82"/>
    </row>
    <row r="47" spans="2:8" x14ac:dyDescent="0.3">
      <c r="B47" s="68" t="s">
        <v>142</v>
      </c>
      <c r="C47" s="44">
        <v>245067.64</v>
      </c>
      <c r="D47" s="44">
        <v>244325</v>
      </c>
      <c r="E47" s="46"/>
      <c r="F47" s="85">
        <v>207269.92</v>
      </c>
      <c r="G47" s="87">
        <f t="shared" si="2"/>
        <v>84.57661729635133</v>
      </c>
      <c r="H47" s="82"/>
    </row>
    <row r="48" spans="2:8" x14ac:dyDescent="0.3">
      <c r="B48" s="66" t="s">
        <v>116</v>
      </c>
      <c r="C48" s="45">
        <v>93350.59</v>
      </c>
      <c r="D48" s="45">
        <v>154290.19</v>
      </c>
      <c r="E48" s="46"/>
      <c r="F48" s="88">
        <v>117913.2</v>
      </c>
      <c r="G48" s="87">
        <f t="shared" si="2"/>
        <v>126.31221720184094</v>
      </c>
      <c r="H48" s="82"/>
    </row>
    <row r="49" spans="2:8" x14ac:dyDescent="0.3">
      <c r="B49" s="64" t="s">
        <v>117</v>
      </c>
      <c r="C49" s="54">
        <v>52530.87</v>
      </c>
      <c r="D49" s="54">
        <v>134846.29</v>
      </c>
      <c r="E49" s="46"/>
      <c r="F49" s="84">
        <v>97261.15</v>
      </c>
      <c r="G49" s="87">
        <f t="shared" si="2"/>
        <v>185.15046485999565</v>
      </c>
      <c r="H49" s="82"/>
    </row>
    <row r="50" spans="2:8" x14ac:dyDescent="0.3">
      <c r="B50" s="64" t="s">
        <v>118</v>
      </c>
      <c r="C50" s="54">
        <v>29658.23</v>
      </c>
      <c r="D50" s="46"/>
      <c r="E50" s="46"/>
      <c r="F50" s="84">
        <v>7433.52</v>
      </c>
      <c r="G50" s="87">
        <f t="shared" si="2"/>
        <v>25.063936721780095</v>
      </c>
      <c r="H50" s="82"/>
    </row>
    <row r="51" spans="2:8" ht="26.4" x14ac:dyDescent="0.3">
      <c r="B51" s="64" t="s">
        <v>119</v>
      </c>
      <c r="C51" s="54">
        <v>11161.49</v>
      </c>
      <c r="D51" s="54">
        <v>19443.900000000001</v>
      </c>
      <c r="E51" s="46"/>
      <c r="F51" s="84">
        <v>13218.53</v>
      </c>
      <c r="G51" s="87">
        <f t="shared" si="2"/>
        <v>118.42979745535767</v>
      </c>
      <c r="H51" s="82"/>
    </row>
    <row r="52" spans="2:8" x14ac:dyDescent="0.3">
      <c r="B52" s="66" t="s">
        <v>120</v>
      </c>
      <c r="C52" s="45">
        <v>147282.32999999999</v>
      </c>
      <c r="D52" s="45">
        <v>90034.81</v>
      </c>
      <c r="E52" s="46"/>
      <c r="F52" s="88">
        <v>88856.67</v>
      </c>
      <c r="G52" s="87">
        <f t="shared" si="2"/>
        <v>60.33084213157138</v>
      </c>
      <c r="H52" s="82"/>
    </row>
    <row r="53" spans="2:8" x14ac:dyDescent="0.3">
      <c r="B53" s="64" t="s">
        <v>121</v>
      </c>
      <c r="C53" s="54">
        <v>26640</v>
      </c>
      <c r="D53" s="54">
        <v>19386.61</v>
      </c>
      <c r="E53" s="46"/>
      <c r="F53" s="84">
        <v>21621.360000000001</v>
      </c>
      <c r="G53" s="87">
        <f t="shared" si="2"/>
        <v>81.161261261261259</v>
      </c>
      <c r="H53" s="82"/>
    </row>
    <row r="54" spans="2:8" ht="26.4" x14ac:dyDescent="0.3">
      <c r="B54" s="64" t="s">
        <v>122</v>
      </c>
      <c r="C54" s="54">
        <v>2010.15</v>
      </c>
      <c r="D54" s="54">
        <v>7112.2</v>
      </c>
      <c r="E54" s="46"/>
      <c r="F54" s="84">
        <v>6194.85</v>
      </c>
      <c r="G54" s="87">
        <f t="shared" si="2"/>
        <v>308.1784941422282</v>
      </c>
      <c r="H54" s="82"/>
    </row>
    <row r="55" spans="2:8" x14ac:dyDescent="0.3">
      <c r="B55" s="64" t="s">
        <v>123</v>
      </c>
      <c r="C55" s="54">
        <v>4704.0200000000004</v>
      </c>
      <c r="D55" s="46"/>
      <c r="E55" s="46"/>
      <c r="F55" s="82">
        <v>886.25</v>
      </c>
      <c r="G55" s="87">
        <f t="shared" si="2"/>
        <v>18.840268536273229</v>
      </c>
      <c r="H55" s="82"/>
    </row>
    <row r="56" spans="2:8" ht="26.4" x14ac:dyDescent="0.3">
      <c r="B56" s="64" t="s">
        <v>124</v>
      </c>
      <c r="C56" s="54">
        <v>5968.74</v>
      </c>
      <c r="D56" s="54">
        <v>1593</v>
      </c>
      <c r="E56" s="46"/>
      <c r="F56" s="84">
        <v>5962.93</v>
      </c>
      <c r="G56" s="87">
        <f t="shared" si="2"/>
        <v>99.902659522780354</v>
      </c>
      <c r="H56" s="82"/>
    </row>
    <row r="57" spans="2:8" x14ac:dyDescent="0.3">
      <c r="B57" s="64" t="s">
        <v>125</v>
      </c>
      <c r="C57" s="54">
        <v>5179.82</v>
      </c>
      <c r="D57" s="54">
        <v>2235</v>
      </c>
      <c r="E57" s="46"/>
      <c r="F57" s="82">
        <v>988.77</v>
      </c>
      <c r="G57" s="87">
        <f t="shared" si="2"/>
        <v>19.08888725863061</v>
      </c>
      <c r="H57" s="82"/>
    </row>
    <row r="58" spans="2:8" ht="26.4" x14ac:dyDescent="0.3">
      <c r="B58" s="64" t="s">
        <v>126</v>
      </c>
      <c r="C58" s="54">
        <v>84.37</v>
      </c>
      <c r="D58" s="46"/>
      <c r="E58" s="46"/>
      <c r="F58" s="84">
        <v>173.5</v>
      </c>
      <c r="G58" s="87">
        <f t="shared" si="2"/>
        <v>205.64181581130731</v>
      </c>
      <c r="H58" s="82"/>
    </row>
    <row r="59" spans="2:8" x14ac:dyDescent="0.3">
      <c r="B59" s="64" t="s">
        <v>127</v>
      </c>
      <c r="C59" s="54">
        <v>188.65</v>
      </c>
      <c r="D59" s="46"/>
      <c r="E59" s="46"/>
      <c r="F59" s="84"/>
      <c r="G59" s="82"/>
      <c r="H59" s="82"/>
    </row>
    <row r="60" spans="2:8" x14ac:dyDescent="0.3">
      <c r="B60" s="64" t="s">
        <v>128</v>
      </c>
      <c r="C60" s="54">
        <v>5271.22</v>
      </c>
      <c r="D60" s="46"/>
      <c r="E60" s="46"/>
      <c r="F60" s="84">
        <v>2228.8000000000002</v>
      </c>
      <c r="G60" s="87">
        <f t="shared" ref="G60:G74" si="3">F60/C60*100</f>
        <v>42.282431771013165</v>
      </c>
      <c r="H60" s="82"/>
    </row>
    <row r="61" spans="2:8" ht="26.4" x14ac:dyDescent="0.3">
      <c r="B61" s="64" t="s">
        <v>129</v>
      </c>
      <c r="C61" s="54">
        <v>12180.91</v>
      </c>
      <c r="D61" s="46"/>
      <c r="E61" s="46"/>
      <c r="F61" s="84">
        <v>6581.18</v>
      </c>
      <c r="G61" s="87">
        <f t="shared" si="3"/>
        <v>54.028639896362428</v>
      </c>
      <c r="H61" s="82"/>
    </row>
    <row r="62" spans="2:8" x14ac:dyDescent="0.3">
      <c r="B62" s="64" t="s">
        <v>130</v>
      </c>
      <c r="C62" s="54">
        <v>2254.4499999999998</v>
      </c>
      <c r="D62" s="54">
        <v>10903.8</v>
      </c>
      <c r="E62" s="46"/>
      <c r="F62" s="84">
        <v>1425.52</v>
      </c>
      <c r="G62" s="87">
        <f t="shared" si="3"/>
        <v>63.231386812748127</v>
      </c>
      <c r="H62" s="82"/>
    </row>
    <row r="63" spans="2:8" x14ac:dyDescent="0.3">
      <c r="B63" s="64" t="s">
        <v>131</v>
      </c>
      <c r="C63" s="54">
        <v>8977.9699999999993</v>
      </c>
      <c r="D63" s="46"/>
      <c r="E63" s="46"/>
      <c r="F63" s="84">
        <v>3808.73</v>
      </c>
      <c r="G63" s="87">
        <f t="shared" si="3"/>
        <v>42.423064456664484</v>
      </c>
      <c r="H63" s="82"/>
    </row>
    <row r="64" spans="2:8" x14ac:dyDescent="0.3">
      <c r="B64" s="64" t="s">
        <v>132</v>
      </c>
      <c r="C64" s="54">
        <v>208.37</v>
      </c>
      <c r="D64" s="46"/>
      <c r="E64" s="46"/>
      <c r="F64" s="82"/>
      <c r="G64" s="87">
        <f t="shared" si="3"/>
        <v>0</v>
      </c>
      <c r="H64" s="82"/>
    </row>
    <row r="65" spans="2:8" x14ac:dyDescent="0.3">
      <c r="B65" s="64" t="s">
        <v>143</v>
      </c>
      <c r="C65" s="54">
        <v>46584.639999999999</v>
      </c>
      <c r="D65" s="54">
        <v>27854.400000000001</v>
      </c>
      <c r="E65" s="46"/>
      <c r="F65" s="84">
        <v>22230.38</v>
      </c>
      <c r="G65" s="87">
        <f t="shared" si="3"/>
        <v>47.720407413258961</v>
      </c>
      <c r="H65" s="82"/>
    </row>
    <row r="66" spans="2:8" x14ac:dyDescent="0.3">
      <c r="B66" s="67" t="s">
        <v>133</v>
      </c>
      <c r="C66" s="54">
        <v>2857.63</v>
      </c>
      <c r="D66" s="54">
        <v>1240</v>
      </c>
      <c r="E66" s="46"/>
      <c r="F66" s="84">
        <v>4351.8900000000003</v>
      </c>
      <c r="G66" s="87">
        <f t="shared" si="3"/>
        <v>152.29018452353876</v>
      </c>
      <c r="H66" s="82"/>
    </row>
    <row r="67" spans="2:8" x14ac:dyDescent="0.3">
      <c r="B67" s="67" t="s">
        <v>134</v>
      </c>
      <c r="C67" s="54">
        <v>7980.65</v>
      </c>
      <c r="D67" s="54">
        <v>5462.5</v>
      </c>
      <c r="E67" s="46"/>
      <c r="F67" s="84">
        <v>3916.49</v>
      </c>
      <c r="G67" s="87">
        <f t="shared" si="3"/>
        <v>49.074824732321304</v>
      </c>
      <c r="H67" s="82"/>
    </row>
    <row r="68" spans="2:8" x14ac:dyDescent="0.3">
      <c r="B68" s="67" t="s">
        <v>136</v>
      </c>
      <c r="C68" s="54">
        <v>6424.46</v>
      </c>
      <c r="D68" s="54">
        <v>5217.3</v>
      </c>
      <c r="E68" s="46"/>
      <c r="F68" s="84">
        <v>1862.59</v>
      </c>
      <c r="G68" s="87">
        <f t="shared" si="3"/>
        <v>28.992164321981921</v>
      </c>
      <c r="H68" s="82"/>
    </row>
    <row r="69" spans="2:8" x14ac:dyDescent="0.3">
      <c r="B69" s="67" t="s">
        <v>144</v>
      </c>
      <c r="C69" s="54">
        <v>9318.35</v>
      </c>
      <c r="D69" s="54">
        <v>9030</v>
      </c>
      <c r="E69" s="46"/>
      <c r="F69" s="84">
        <v>6623.43</v>
      </c>
      <c r="G69" s="87">
        <f t="shared" si="3"/>
        <v>71.079429298105353</v>
      </c>
      <c r="H69" s="82"/>
    </row>
    <row r="70" spans="2:8" x14ac:dyDescent="0.3">
      <c r="B70" s="67" t="s">
        <v>137</v>
      </c>
      <c r="C70" s="54">
        <v>175.19</v>
      </c>
      <c r="D70" s="46"/>
      <c r="E70" s="46"/>
      <c r="F70" s="82"/>
      <c r="G70" s="87">
        <f t="shared" si="3"/>
        <v>0</v>
      </c>
      <c r="H70" s="82"/>
    </row>
    <row r="71" spans="2:8" x14ac:dyDescent="0.3">
      <c r="B71" s="67" t="s">
        <v>138</v>
      </c>
      <c r="C71" s="54">
        <v>272.74</v>
      </c>
      <c r="D71" s="46"/>
      <c r="E71" s="46"/>
      <c r="F71" s="82"/>
      <c r="G71" s="87">
        <f t="shared" si="3"/>
        <v>0</v>
      </c>
      <c r="H71" s="82"/>
    </row>
    <row r="72" spans="2:8" x14ac:dyDescent="0.3">
      <c r="B72" s="68" t="s">
        <v>139</v>
      </c>
      <c r="C72" s="45">
        <v>797.51</v>
      </c>
      <c r="D72" s="46"/>
      <c r="E72" s="46"/>
      <c r="F72" s="89">
        <v>500.05</v>
      </c>
      <c r="G72" s="87">
        <f t="shared" si="3"/>
        <v>62.701408132813384</v>
      </c>
      <c r="H72" s="82"/>
    </row>
    <row r="73" spans="2:8" ht="26.4" x14ac:dyDescent="0.3">
      <c r="B73" s="64" t="s">
        <v>140</v>
      </c>
      <c r="C73" s="54">
        <v>764.57</v>
      </c>
      <c r="D73" s="46"/>
      <c r="E73" s="46"/>
      <c r="F73" s="82">
        <v>465.04</v>
      </c>
      <c r="G73" s="87">
        <f t="shared" si="3"/>
        <v>60.823730986044446</v>
      </c>
      <c r="H73" s="82"/>
    </row>
    <row r="74" spans="2:8" ht="26.4" x14ac:dyDescent="0.3">
      <c r="B74" s="64" t="s">
        <v>145</v>
      </c>
      <c r="C74" s="54">
        <v>24.98</v>
      </c>
      <c r="D74" s="46"/>
      <c r="E74" s="46"/>
      <c r="F74" s="82">
        <v>35.01</v>
      </c>
      <c r="G74" s="87">
        <f t="shared" si="3"/>
        <v>140.15212169735787</v>
      </c>
      <c r="H74" s="82"/>
    </row>
    <row r="75" spans="2:8" x14ac:dyDescent="0.3">
      <c r="B75" s="67" t="s">
        <v>146</v>
      </c>
      <c r="C75" s="54">
        <v>7.96</v>
      </c>
      <c r="D75" s="46"/>
      <c r="E75" s="46"/>
      <c r="F75" s="82"/>
      <c r="G75" s="82"/>
      <c r="H75" s="82"/>
    </row>
    <row r="76" spans="2:8" x14ac:dyDescent="0.3">
      <c r="B76" s="68" t="s">
        <v>147</v>
      </c>
      <c r="C76" s="45">
        <v>3637.21</v>
      </c>
      <c r="D76" s="46"/>
      <c r="E76" s="46"/>
      <c r="F76" s="82"/>
      <c r="G76" s="82"/>
      <c r="H76" s="82"/>
    </row>
    <row r="77" spans="2:8" ht="39.6" x14ac:dyDescent="0.3">
      <c r="B77" s="64" t="s">
        <v>148</v>
      </c>
      <c r="C77" s="54">
        <v>3637.21</v>
      </c>
      <c r="D77" s="46"/>
      <c r="E77" s="46"/>
      <c r="F77" s="82"/>
      <c r="G77" s="82"/>
      <c r="H77" s="82"/>
    </row>
    <row r="78" spans="2:8" x14ac:dyDescent="0.3">
      <c r="B78" s="68" t="s">
        <v>149</v>
      </c>
      <c r="C78" s="45">
        <v>12496.74</v>
      </c>
      <c r="D78" s="45">
        <v>26368</v>
      </c>
      <c r="E78" s="46"/>
      <c r="F78" s="82"/>
      <c r="G78" s="82"/>
      <c r="H78" s="82"/>
    </row>
    <row r="79" spans="2:8" ht="26.4" x14ac:dyDescent="0.3">
      <c r="B79" s="64" t="s">
        <v>150</v>
      </c>
      <c r="C79" s="54">
        <v>12496.74</v>
      </c>
      <c r="D79" s="54">
        <v>26368</v>
      </c>
      <c r="E79" s="46"/>
      <c r="F79" s="82"/>
      <c r="G79" s="82"/>
      <c r="H79" s="82"/>
    </row>
    <row r="80" spans="2:8" x14ac:dyDescent="0.3">
      <c r="B80" s="64" t="s">
        <v>151</v>
      </c>
      <c r="C80" s="54">
        <v>2477.9299999999998</v>
      </c>
      <c r="D80" s="54">
        <v>26368</v>
      </c>
      <c r="E80" s="46"/>
      <c r="F80" s="82"/>
      <c r="G80" s="82"/>
      <c r="H80" s="82"/>
    </row>
    <row r="81" spans="2:8" ht="26.4" x14ac:dyDescent="0.3">
      <c r="B81" s="64" t="s">
        <v>152</v>
      </c>
      <c r="C81" s="54">
        <v>10018.81</v>
      </c>
      <c r="D81" s="54"/>
      <c r="E81" s="46"/>
      <c r="F81" s="82"/>
      <c r="G81" s="82"/>
      <c r="H81" s="82"/>
    </row>
    <row r="82" spans="2:8" x14ac:dyDescent="0.3">
      <c r="B82" s="64"/>
      <c r="C82" s="54"/>
      <c r="D82" s="54"/>
      <c r="E82" s="46"/>
      <c r="F82" s="82"/>
      <c r="G82" s="82"/>
      <c r="H82" s="82"/>
    </row>
    <row r="83" spans="2:8" x14ac:dyDescent="0.3">
      <c r="B83" s="43" t="s">
        <v>114</v>
      </c>
      <c r="C83" s="54"/>
      <c r="D83" s="54"/>
      <c r="E83" s="46"/>
      <c r="F83" s="85">
        <v>1519.78</v>
      </c>
      <c r="G83" s="82"/>
      <c r="H83" s="82"/>
    </row>
    <row r="84" spans="2:8" x14ac:dyDescent="0.3">
      <c r="B84" s="43"/>
      <c r="C84" s="54"/>
      <c r="D84" s="54"/>
      <c r="E84" s="46"/>
      <c r="F84" s="85"/>
      <c r="G84" s="82"/>
      <c r="H84" s="82"/>
    </row>
    <row r="85" spans="2:8" x14ac:dyDescent="0.3">
      <c r="B85" s="68" t="s">
        <v>149</v>
      </c>
      <c r="C85" s="54"/>
      <c r="D85" s="54"/>
      <c r="E85" s="46"/>
      <c r="F85" s="88">
        <v>1519.78</v>
      </c>
      <c r="G85" s="82"/>
      <c r="H85" s="82"/>
    </row>
    <row r="86" spans="2:8" ht="26.4" x14ac:dyDescent="0.3">
      <c r="B86" s="64" t="s">
        <v>150</v>
      </c>
      <c r="C86" s="54"/>
      <c r="D86" s="54"/>
      <c r="E86" s="46"/>
      <c r="F86" s="84">
        <v>1519.78</v>
      </c>
      <c r="G86" s="82"/>
      <c r="H86" s="82"/>
    </row>
    <row r="87" spans="2:8" x14ac:dyDescent="0.3">
      <c r="B87" s="64" t="s">
        <v>151</v>
      </c>
      <c r="C87" s="54"/>
      <c r="D87" s="54"/>
      <c r="E87" s="46"/>
      <c r="F87" s="84">
        <v>1519.78</v>
      </c>
      <c r="G87" s="82"/>
      <c r="H87" s="82"/>
    </row>
    <row r="88" spans="2:8" x14ac:dyDescent="0.3">
      <c r="B88" s="64"/>
      <c r="C88" s="54"/>
      <c r="D88" s="54"/>
      <c r="E88" s="46"/>
      <c r="F88" s="82"/>
      <c r="G88" s="82"/>
      <c r="H88" s="82"/>
    </row>
    <row r="89" spans="2:8" x14ac:dyDescent="0.3">
      <c r="B89" s="64"/>
      <c r="C89" s="54"/>
      <c r="D89" s="54"/>
      <c r="E89" s="46"/>
      <c r="F89" s="82"/>
      <c r="G89" s="82"/>
      <c r="H89" s="82"/>
    </row>
    <row r="90" spans="2:8" x14ac:dyDescent="0.3">
      <c r="B90" s="65" t="s">
        <v>153</v>
      </c>
      <c r="C90" s="44">
        <v>32089.3</v>
      </c>
      <c r="D90" s="44">
        <v>43654</v>
      </c>
      <c r="E90" s="46"/>
      <c r="F90" s="85">
        <v>40471.64</v>
      </c>
      <c r="G90" s="87">
        <f>F90/C90*100</f>
        <v>126.12191602808413</v>
      </c>
      <c r="H90" s="82"/>
    </row>
    <row r="91" spans="2:8" x14ac:dyDescent="0.3">
      <c r="B91" s="66" t="s">
        <v>116</v>
      </c>
      <c r="C91" s="44"/>
      <c r="D91" s="44"/>
      <c r="E91" s="46"/>
      <c r="F91" s="88">
        <v>2000</v>
      </c>
      <c r="G91" s="82"/>
      <c r="H91" s="82"/>
    </row>
    <row r="92" spans="2:8" x14ac:dyDescent="0.3">
      <c r="B92" s="70" t="s">
        <v>118</v>
      </c>
      <c r="C92" s="46"/>
      <c r="D92" s="54">
        <v>13618.8</v>
      </c>
      <c r="E92" s="46"/>
      <c r="F92" s="84">
        <v>2000</v>
      </c>
      <c r="G92" s="82"/>
      <c r="H92" s="82"/>
    </row>
    <row r="93" spans="2:8" x14ac:dyDescent="0.3">
      <c r="B93" s="66" t="s">
        <v>120</v>
      </c>
      <c r="C93" s="46"/>
      <c r="D93" s="46"/>
      <c r="E93" s="46"/>
      <c r="F93" s="89">
        <v>5227.26</v>
      </c>
      <c r="G93" s="82"/>
      <c r="H93" s="82"/>
    </row>
    <row r="94" spans="2:8" x14ac:dyDescent="0.3">
      <c r="B94" s="64" t="s">
        <v>121</v>
      </c>
      <c r="C94" s="46"/>
      <c r="D94" s="54">
        <v>8149.8</v>
      </c>
      <c r="E94" s="46"/>
      <c r="F94" s="82"/>
      <c r="G94" s="82"/>
      <c r="H94" s="82"/>
    </row>
    <row r="95" spans="2:8" ht="26.4" x14ac:dyDescent="0.3">
      <c r="B95" s="64" t="s">
        <v>122</v>
      </c>
      <c r="C95" s="46"/>
      <c r="D95" s="54"/>
      <c r="E95" s="46"/>
      <c r="F95" s="82"/>
      <c r="G95" s="82"/>
      <c r="H95" s="82"/>
    </row>
    <row r="96" spans="2:8" ht="26.4" x14ac:dyDescent="0.3">
      <c r="B96" s="64" t="s">
        <v>124</v>
      </c>
      <c r="C96" s="46"/>
      <c r="D96" s="54"/>
      <c r="E96" s="46"/>
      <c r="F96" s="82">
        <v>500.05</v>
      </c>
      <c r="G96" s="82"/>
      <c r="H96" s="82"/>
    </row>
    <row r="97" spans="2:8" x14ac:dyDescent="0.3">
      <c r="B97" s="64" t="s">
        <v>127</v>
      </c>
      <c r="C97" s="46"/>
      <c r="D97" s="54"/>
      <c r="E97" s="46"/>
      <c r="F97" s="84">
        <v>3189.12</v>
      </c>
      <c r="G97" s="82"/>
      <c r="H97" s="82"/>
    </row>
    <row r="98" spans="2:8" x14ac:dyDescent="0.3">
      <c r="B98" s="64" t="s">
        <v>143</v>
      </c>
      <c r="C98" s="46"/>
      <c r="D98" s="54">
        <v>21885.4</v>
      </c>
      <c r="E98" s="46"/>
      <c r="F98" s="82"/>
      <c r="G98" s="82"/>
      <c r="H98" s="82"/>
    </row>
    <row r="99" spans="2:8" x14ac:dyDescent="0.3">
      <c r="B99" s="64" t="s">
        <v>144</v>
      </c>
      <c r="C99" s="46"/>
      <c r="D99" s="54"/>
      <c r="E99" s="46"/>
      <c r="F99" s="84">
        <v>1538.09</v>
      </c>
      <c r="G99" s="82"/>
      <c r="H99" s="82"/>
    </row>
    <row r="100" spans="2:8" x14ac:dyDescent="0.3">
      <c r="B100" s="68" t="s">
        <v>149</v>
      </c>
      <c r="C100" s="46"/>
      <c r="D100" s="54"/>
      <c r="E100" s="46"/>
      <c r="F100" s="88">
        <v>33244.379999999997</v>
      </c>
      <c r="G100" s="82"/>
      <c r="H100" s="82"/>
    </row>
    <row r="101" spans="2:8" ht="26.4" x14ac:dyDescent="0.3">
      <c r="B101" s="64" t="s">
        <v>150</v>
      </c>
      <c r="C101" s="46"/>
      <c r="D101" s="54"/>
      <c r="E101" s="46"/>
      <c r="F101" s="90">
        <v>33244.379999999997</v>
      </c>
      <c r="G101" s="82"/>
      <c r="H101" s="82"/>
    </row>
    <row r="102" spans="2:8" x14ac:dyDescent="0.3">
      <c r="B102" s="64" t="s">
        <v>151</v>
      </c>
      <c r="C102" s="46"/>
      <c r="D102" s="54"/>
      <c r="E102" s="46"/>
      <c r="F102" s="84">
        <v>4037.97</v>
      </c>
      <c r="G102" s="82"/>
      <c r="H102" s="82"/>
    </row>
    <row r="103" spans="2:8" ht="26.4" x14ac:dyDescent="0.3">
      <c r="B103" s="64" t="s">
        <v>154</v>
      </c>
      <c r="C103" s="46"/>
      <c r="D103" s="54"/>
      <c r="E103" s="46"/>
      <c r="F103" s="84">
        <v>29206.41</v>
      </c>
      <c r="G103" s="82"/>
      <c r="H103" s="82"/>
    </row>
    <row r="104" spans="2:8" ht="26.4" x14ac:dyDescent="0.3">
      <c r="B104" s="66" t="s">
        <v>155</v>
      </c>
      <c r="C104" s="45">
        <v>32089.3</v>
      </c>
      <c r="D104" s="54"/>
      <c r="E104" s="46"/>
      <c r="F104" s="82"/>
      <c r="G104" s="82"/>
      <c r="H104" s="82"/>
    </row>
    <row r="105" spans="2:8" ht="26.4" x14ac:dyDescent="0.3">
      <c r="B105" s="64" t="s">
        <v>156</v>
      </c>
      <c r="C105" s="54">
        <v>32089.3</v>
      </c>
      <c r="D105" s="54"/>
      <c r="E105" s="46"/>
      <c r="F105" s="82"/>
      <c r="G105" s="82"/>
      <c r="H105" s="82"/>
    </row>
    <row r="106" spans="2:8" x14ac:dyDescent="0.3">
      <c r="B106" s="51" t="s">
        <v>106</v>
      </c>
      <c r="C106" s="46"/>
      <c r="D106" s="46"/>
      <c r="E106" s="59"/>
      <c r="F106" s="82"/>
      <c r="G106" s="82"/>
      <c r="H106" s="82"/>
    </row>
    <row r="108" spans="2:8" ht="15" customHeight="1" x14ac:dyDescent="0.3">
      <c r="B108" s="60"/>
      <c r="C108" s="60"/>
      <c r="D108" s="60"/>
      <c r="E108" s="60"/>
      <c r="F108" s="60"/>
      <c r="G108" s="60"/>
      <c r="H108" s="60"/>
    </row>
    <row r="109" spans="2:8" x14ac:dyDescent="0.3">
      <c r="B109" s="60"/>
      <c r="C109" s="60"/>
      <c r="D109" s="60"/>
      <c r="E109" s="60"/>
      <c r="F109" s="60"/>
      <c r="G109" s="60"/>
      <c r="H109" s="60"/>
    </row>
    <row r="110" spans="2:8" x14ac:dyDescent="0.3">
      <c r="B110" s="60"/>
      <c r="C110" s="60"/>
      <c r="D110" s="60"/>
      <c r="E110" s="60"/>
      <c r="F110" s="60"/>
      <c r="G110" s="60"/>
      <c r="H110" s="60"/>
    </row>
  </sheetData>
  <mergeCells count="1">
    <mergeCell ref="B2:H2"/>
  </mergeCells>
  <pageMargins left="0.7" right="0.7" top="0.75" bottom="0.75" header="0.511811023622047" footer="0.511811023622047"/>
  <pageSetup paperSize="9" scale="2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7"/>
  <sheetViews>
    <sheetView view="pageBreakPreview" zoomScaleNormal="100" workbookViewId="0">
      <selection activeCell="H29" sqref="H28:H29"/>
    </sheetView>
  </sheetViews>
  <sheetFormatPr defaultColWidth="8.6640625"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61"/>
      <c r="C1" s="61"/>
      <c r="D1" s="61"/>
      <c r="E1" s="61"/>
      <c r="F1" s="62"/>
      <c r="G1" s="62"/>
    </row>
    <row r="2" spans="2:8" ht="15.75" customHeight="1" x14ac:dyDescent="0.3">
      <c r="B2" s="102" t="s">
        <v>157</v>
      </c>
      <c r="C2" s="102"/>
      <c r="D2" s="102"/>
      <c r="E2" s="102"/>
      <c r="F2" s="102"/>
      <c r="G2" s="102"/>
      <c r="H2" s="102"/>
    </row>
    <row r="3" spans="2:8" ht="17.399999999999999" x14ac:dyDescent="0.3">
      <c r="B3" s="2"/>
      <c r="C3" s="2"/>
      <c r="D3" s="2"/>
      <c r="E3" s="2"/>
      <c r="F3" s="63"/>
      <c r="G3" s="63"/>
    </row>
    <row r="4" spans="2:8" ht="26.4" x14ac:dyDescent="0.3">
      <c r="B4" s="33" t="s">
        <v>3</v>
      </c>
      <c r="C4" s="33" t="s">
        <v>158</v>
      </c>
      <c r="D4" s="33" t="s">
        <v>5</v>
      </c>
      <c r="E4" s="33" t="s">
        <v>186</v>
      </c>
      <c r="F4" s="33" t="s">
        <v>159</v>
      </c>
      <c r="G4" s="33" t="s">
        <v>8</v>
      </c>
      <c r="H4" s="33" t="s">
        <v>9</v>
      </c>
    </row>
    <row r="5" spans="2:8" x14ac:dyDescent="0.3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10</v>
      </c>
      <c r="H5" s="42" t="s">
        <v>11</v>
      </c>
    </row>
    <row r="6" spans="2:8" ht="15.75" customHeight="1" x14ac:dyDescent="0.3">
      <c r="B6" s="43" t="s">
        <v>57</v>
      </c>
      <c r="C6" s="46"/>
      <c r="D6" s="46"/>
      <c r="E6" s="46"/>
      <c r="F6" s="47"/>
      <c r="G6" s="47"/>
      <c r="H6" s="47"/>
    </row>
    <row r="7" spans="2:8" ht="15.75" customHeight="1" x14ac:dyDescent="0.3">
      <c r="B7" s="43" t="s">
        <v>160</v>
      </c>
      <c r="C7" s="46"/>
      <c r="D7" s="46"/>
      <c r="E7" s="46"/>
      <c r="F7" s="47"/>
      <c r="G7" s="47"/>
      <c r="H7" s="47"/>
    </row>
    <row r="8" spans="2:8" ht="26.4" x14ac:dyDescent="0.3">
      <c r="B8" s="71" t="s">
        <v>161</v>
      </c>
      <c r="C8" s="46"/>
      <c r="D8" s="46"/>
      <c r="E8" s="46"/>
      <c r="F8" s="47"/>
      <c r="G8" s="82"/>
      <c r="H8" s="47"/>
    </row>
    <row r="9" spans="2:8" x14ac:dyDescent="0.3">
      <c r="B9" s="55" t="s">
        <v>162</v>
      </c>
      <c r="C9" s="46"/>
      <c r="D9" s="46"/>
      <c r="E9" s="46"/>
      <c r="F9" s="47"/>
      <c r="G9" s="82"/>
      <c r="H9" s="47"/>
    </row>
    <row r="10" spans="2:8" x14ac:dyDescent="0.3">
      <c r="B10" s="52" t="s">
        <v>106</v>
      </c>
      <c r="C10" s="46"/>
      <c r="D10" s="46"/>
      <c r="E10" s="46"/>
      <c r="F10" s="47"/>
      <c r="G10" s="82"/>
      <c r="H10" s="47"/>
    </row>
    <row r="11" spans="2:8" x14ac:dyDescent="0.3">
      <c r="B11" s="43" t="s">
        <v>163</v>
      </c>
      <c r="C11" s="46"/>
      <c r="D11" s="46"/>
      <c r="E11" s="59"/>
      <c r="F11" s="47"/>
      <c r="G11" s="82"/>
      <c r="H11" s="47"/>
    </row>
    <row r="12" spans="2:8" x14ac:dyDescent="0.3">
      <c r="B12" s="64" t="s">
        <v>164</v>
      </c>
      <c r="C12" s="54">
        <v>735602.51</v>
      </c>
      <c r="D12" s="54">
        <v>845238</v>
      </c>
      <c r="E12" s="59"/>
      <c r="F12" s="54">
        <v>780152.34</v>
      </c>
      <c r="G12" s="82">
        <f>F12/C12*100</f>
        <v>106.05623681191625</v>
      </c>
      <c r="H12" s="47"/>
    </row>
    <row r="13" spans="2:8" x14ac:dyDescent="0.3">
      <c r="B13" s="51" t="s">
        <v>106</v>
      </c>
      <c r="C13" s="46"/>
      <c r="D13" s="46"/>
      <c r="E13" s="59"/>
      <c r="F13" s="47"/>
      <c r="G13" s="82"/>
      <c r="H13" s="47"/>
    </row>
    <row r="15" spans="2:8" x14ac:dyDescent="0.3">
      <c r="B15" s="60"/>
      <c r="C15" s="60"/>
      <c r="D15" s="60"/>
      <c r="E15" s="60"/>
      <c r="F15" s="60"/>
      <c r="G15" s="60"/>
    </row>
    <row r="16" spans="2:8" x14ac:dyDescent="0.3">
      <c r="B16" s="60"/>
      <c r="C16" s="60"/>
      <c r="D16" s="60"/>
      <c r="E16" s="60"/>
      <c r="F16" s="60"/>
      <c r="G16" s="60"/>
    </row>
    <row r="17" spans="2:7" x14ac:dyDescent="0.3">
      <c r="B17" s="60"/>
      <c r="C17" s="60"/>
      <c r="D17" s="60"/>
      <c r="E17" s="60"/>
      <c r="F17" s="60"/>
      <c r="G17" s="60"/>
    </row>
  </sheetData>
  <mergeCells count="1">
    <mergeCell ref="B2:H2"/>
  </mergeCells>
  <pageMargins left="0.7" right="0.7" top="0.75" bottom="0.75" header="0.511811023622047" footer="0.511811023622047"/>
  <pageSetup paperSize="9" scale="7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2"/>
  <sheetViews>
    <sheetView view="pageBreakPreview" zoomScaleNormal="100" workbookViewId="0">
      <selection activeCell="F11" sqref="F11"/>
    </sheetView>
  </sheetViews>
  <sheetFormatPr defaultColWidth="8.6640625" defaultRowHeight="14.4" x14ac:dyDescent="0.3"/>
  <cols>
    <col min="2" max="2" width="7.44140625" customWidth="1"/>
    <col min="3" max="4" width="8.44140625" customWidth="1"/>
    <col min="5" max="5" width="5.44140625" customWidth="1"/>
    <col min="6" max="10" width="25.33203125" customWidth="1"/>
    <col min="11" max="12" width="15.6640625" customWidth="1"/>
  </cols>
  <sheetData>
    <row r="1" spans="2:12" ht="18" customHeight="1" x14ac:dyDescent="0.3"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2:12" ht="15.75" customHeight="1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2" ht="17.399999999999999" x14ac:dyDescent="0.3">
      <c r="B3" s="2"/>
      <c r="C3" s="2"/>
      <c r="D3" s="2"/>
      <c r="E3" s="2"/>
      <c r="F3" s="2"/>
      <c r="G3" s="2"/>
      <c r="H3" s="2"/>
      <c r="I3" s="2"/>
      <c r="J3" s="63"/>
      <c r="K3" s="63"/>
    </row>
    <row r="4" spans="2:12" ht="18" customHeight="1" x14ac:dyDescent="0.3">
      <c r="B4" s="102" t="s">
        <v>165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2:12" ht="15.75" customHeight="1" x14ac:dyDescent="0.3">
      <c r="B5" s="102" t="s">
        <v>166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2" ht="17.399999999999999" x14ac:dyDescent="0.3">
      <c r="B6" s="2"/>
      <c r="C6" s="2"/>
      <c r="D6" s="2"/>
      <c r="E6" s="2"/>
      <c r="F6" s="2"/>
      <c r="G6" s="2"/>
      <c r="H6" s="2"/>
      <c r="I6" s="2"/>
      <c r="J6" s="63"/>
      <c r="K6" s="63"/>
    </row>
    <row r="7" spans="2:12" ht="25.5" customHeight="1" x14ac:dyDescent="0.3">
      <c r="B7" s="106" t="s">
        <v>3</v>
      </c>
      <c r="C7" s="106"/>
      <c r="D7" s="106"/>
      <c r="E7" s="106"/>
      <c r="F7" s="106"/>
      <c r="G7" s="72" t="s">
        <v>167</v>
      </c>
      <c r="H7" s="72" t="s">
        <v>168</v>
      </c>
      <c r="I7" s="72" t="s">
        <v>186</v>
      </c>
      <c r="J7" s="72" t="s">
        <v>169</v>
      </c>
      <c r="K7" s="72" t="s">
        <v>8</v>
      </c>
      <c r="L7" s="72" t="s">
        <v>9</v>
      </c>
    </row>
    <row r="8" spans="2:12" x14ac:dyDescent="0.3">
      <c r="B8" s="106">
        <v>1</v>
      </c>
      <c r="C8" s="106"/>
      <c r="D8" s="106"/>
      <c r="E8" s="106"/>
      <c r="F8" s="106"/>
      <c r="G8" s="73">
        <v>2</v>
      </c>
      <c r="H8" s="73">
        <v>3</v>
      </c>
      <c r="I8" s="73">
        <v>4</v>
      </c>
      <c r="J8" s="73">
        <v>5</v>
      </c>
      <c r="K8" s="73" t="s">
        <v>10</v>
      </c>
      <c r="L8" s="73" t="s">
        <v>11</v>
      </c>
    </row>
    <row r="9" spans="2:12" ht="26.4" x14ac:dyDescent="0.3">
      <c r="B9" s="43">
        <v>8</v>
      </c>
      <c r="C9" s="43"/>
      <c r="D9" s="43"/>
      <c r="E9" s="43"/>
      <c r="F9" s="43" t="s">
        <v>170</v>
      </c>
      <c r="G9" s="46"/>
      <c r="H9" s="46"/>
      <c r="I9" s="46"/>
      <c r="J9" s="47"/>
      <c r="K9" s="47"/>
      <c r="L9" s="47"/>
    </row>
    <row r="10" spans="2:12" x14ac:dyDescent="0.3">
      <c r="B10" s="43"/>
      <c r="C10" s="51">
        <v>84</v>
      </c>
      <c r="D10" s="51"/>
      <c r="E10" s="51"/>
      <c r="F10" s="51" t="s">
        <v>171</v>
      </c>
      <c r="G10" s="46"/>
      <c r="H10" s="46"/>
      <c r="I10" s="46"/>
      <c r="J10" s="47"/>
      <c r="K10" s="47"/>
      <c r="L10" s="47"/>
    </row>
    <row r="11" spans="2:12" ht="52.8" x14ac:dyDescent="0.3">
      <c r="B11" s="52"/>
      <c r="C11" s="52"/>
      <c r="D11" s="52">
        <v>841</v>
      </c>
      <c r="E11" s="52"/>
      <c r="F11" s="51" t="s">
        <v>172</v>
      </c>
      <c r="G11" s="46"/>
      <c r="H11" s="46"/>
      <c r="I11" s="46"/>
      <c r="J11" s="47"/>
      <c r="K11" s="47"/>
      <c r="L11" s="47"/>
    </row>
    <row r="12" spans="2:12" ht="26.4" x14ac:dyDescent="0.3">
      <c r="B12" s="52"/>
      <c r="C12" s="52"/>
      <c r="D12" s="52"/>
      <c r="E12" s="52">
        <v>8413</v>
      </c>
      <c r="F12" s="51" t="s">
        <v>173</v>
      </c>
      <c r="G12" s="46"/>
      <c r="H12" s="46"/>
      <c r="I12" s="46"/>
      <c r="J12" s="47"/>
      <c r="K12" s="47"/>
      <c r="L12" s="47"/>
    </row>
    <row r="13" spans="2:12" x14ac:dyDescent="0.3">
      <c r="B13" s="52"/>
      <c r="C13" s="52"/>
      <c r="D13" s="52"/>
      <c r="E13" s="55" t="s">
        <v>174</v>
      </c>
      <c r="F13" s="71"/>
      <c r="G13" s="46"/>
      <c r="H13" s="46"/>
      <c r="I13" s="46"/>
      <c r="J13" s="47"/>
      <c r="K13" s="47"/>
      <c r="L13" s="47"/>
    </row>
    <row r="14" spans="2:12" ht="26.4" x14ac:dyDescent="0.3">
      <c r="B14" s="56">
        <v>5</v>
      </c>
      <c r="C14" s="56"/>
      <c r="D14" s="56"/>
      <c r="E14" s="56"/>
      <c r="F14" s="58" t="s">
        <v>175</v>
      </c>
      <c r="G14" s="46"/>
      <c r="H14" s="46"/>
      <c r="I14" s="46"/>
      <c r="J14" s="47"/>
      <c r="K14" s="47"/>
      <c r="L14" s="47"/>
    </row>
    <row r="15" spans="2:12" ht="26.4" x14ac:dyDescent="0.3">
      <c r="B15" s="51"/>
      <c r="C15" s="51">
        <v>54</v>
      </c>
      <c r="D15" s="51"/>
      <c r="E15" s="51"/>
      <c r="F15" s="74" t="s">
        <v>176</v>
      </c>
      <c r="G15" s="46"/>
      <c r="H15" s="46"/>
      <c r="I15" s="59"/>
      <c r="J15" s="47"/>
      <c r="K15" s="47"/>
      <c r="L15" s="47"/>
    </row>
    <row r="16" spans="2:12" ht="66" x14ac:dyDescent="0.3">
      <c r="B16" s="51"/>
      <c r="C16" s="51"/>
      <c r="D16" s="51">
        <v>541</v>
      </c>
      <c r="E16" s="51"/>
      <c r="F16" s="51" t="s">
        <v>177</v>
      </c>
      <c r="G16" s="46"/>
      <c r="H16" s="46"/>
      <c r="I16" s="59"/>
      <c r="J16" s="47"/>
      <c r="K16" s="47"/>
      <c r="L16" s="47"/>
    </row>
    <row r="17" spans="2:12" ht="39.6" x14ac:dyDescent="0.3">
      <c r="B17" s="51"/>
      <c r="C17" s="51"/>
      <c r="D17" s="51"/>
      <c r="E17" s="51">
        <v>5413</v>
      </c>
      <c r="F17" s="51" t="s">
        <v>178</v>
      </c>
      <c r="G17" s="46"/>
      <c r="H17" s="46"/>
      <c r="I17" s="59"/>
      <c r="J17" s="47"/>
      <c r="K17" s="47"/>
      <c r="L17" s="47"/>
    </row>
    <row r="18" spans="2:12" x14ac:dyDescent="0.3">
      <c r="B18" s="52"/>
      <c r="C18" s="56"/>
      <c r="D18" s="56"/>
      <c r="E18" s="56"/>
      <c r="F18" s="58" t="s">
        <v>174</v>
      </c>
      <c r="G18" s="46"/>
      <c r="H18" s="46"/>
      <c r="I18" s="46"/>
      <c r="J18" s="47"/>
      <c r="K18" s="47"/>
      <c r="L18" s="47"/>
    </row>
    <row r="20" spans="2:12" x14ac:dyDescent="0.3"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2:12" x14ac:dyDescent="0.3"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2:12" x14ac:dyDescent="0.3">
      <c r="B22" s="60"/>
      <c r="C22" s="60"/>
      <c r="D22" s="60"/>
      <c r="E22" s="60"/>
      <c r="F22" s="60"/>
      <c r="G22" s="60"/>
      <c r="H22" s="60"/>
      <c r="I22" s="60"/>
      <c r="J22" s="60"/>
      <c r="K22" s="60"/>
    </row>
  </sheetData>
  <mergeCells count="5">
    <mergeCell ref="B2:L2"/>
    <mergeCell ref="B4:L4"/>
    <mergeCell ref="B5:L5"/>
    <mergeCell ref="B7:F7"/>
    <mergeCell ref="B8:F8"/>
  </mergeCells>
  <pageMargins left="0.7" right="0.7" top="0.75" bottom="0.75" header="0.511811023622047" footer="0.511811023622047"/>
  <pageSetup paperSize="9" scale="6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5"/>
  <sheetViews>
    <sheetView view="pageBreakPreview" zoomScaleNormal="100" workbookViewId="0">
      <selection activeCell="Q13" sqref="Q13"/>
    </sheetView>
  </sheetViews>
  <sheetFormatPr defaultColWidth="8.6640625"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61"/>
      <c r="C1" s="61"/>
      <c r="D1" s="61"/>
      <c r="E1" s="61"/>
      <c r="F1" s="62"/>
      <c r="G1" s="62"/>
    </row>
    <row r="2" spans="2:8" ht="15.75" customHeight="1" x14ac:dyDescent="0.3">
      <c r="B2" s="102" t="s">
        <v>179</v>
      </c>
      <c r="C2" s="102"/>
      <c r="D2" s="102"/>
      <c r="E2" s="102"/>
      <c r="F2" s="102"/>
      <c r="G2" s="102"/>
      <c r="H2" s="102"/>
    </row>
    <row r="3" spans="2:8" ht="17.399999999999999" x14ac:dyDescent="0.3">
      <c r="B3" s="2"/>
      <c r="C3" s="2"/>
      <c r="D3" s="2"/>
      <c r="E3" s="2"/>
      <c r="F3" s="63"/>
      <c r="G3" s="63"/>
    </row>
    <row r="4" spans="2:8" ht="26.4" x14ac:dyDescent="0.3">
      <c r="B4" s="33" t="s">
        <v>3</v>
      </c>
      <c r="C4" s="33" t="s">
        <v>35</v>
      </c>
      <c r="D4" s="33" t="s">
        <v>5</v>
      </c>
      <c r="E4" s="33" t="s">
        <v>186</v>
      </c>
      <c r="F4" s="33" t="s">
        <v>20</v>
      </c>
      <c r="G4" s="33" t="s">
        <v>8</v>
      </c>
      <c r="H4" s="33" t="s">
        <v>9</v>
      </c>
    </row>
    <row r="5" spans="2:8" x14ac:dyDescent="0.3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10</v>
      </c>
      <c r="H5" s="33" t="s">
        <v>11</v>
      </c>
    </row>
    <row r="6" spans="2:8" x14ac:dyDescent="0.3">
      <c r="B6" s="43" t="s">
        <v>180</v>
      </c>
      <c r="C6" s="46"/>
      <c r="D6" s="46"/>
      <c r="E6" s="59"/>
      <c r="F6" s="82"/>
      <c r="G6" s="82"/>
      <c r="H6" s="82"/>
    </row>
    <row r="7" spans="2:8" x14ac:dyDescent="0.3">
      <c r="B7" s="43" t="s">
        <v>110</v>
      </c>
      <c r="C7" s="44">
        <v>445948.65</v>
      </c>
      <c r="D7" s="54">
        <v>530891</v>
      </c>
      <c r="E7" s="46"/>
      <c r="F7" s="84">
        <v>530891</v>
      </c>
      <c r="G7" s="82">
        <f>F7/C7*100</f>
        <v>119.0475629873529</v>
      </c>
      <c r="H7" s="82"/>
    </row>
    <row r="8" spans="2:8" x14ac:dyDescent="0.3">
      <c r="B8" s="64" t="s">
        <v>111</v>
      </c>
      <c r="C8" s="54">
        <v>445948.65</v>
      </c>
      <c r="D8" s="54">
        <v>530891</v>
      </c>
      <c r="E8" s="46"/>
      <c r="F8" s="84">
        <v>530891</v>
      </c>
      <c r="G8" s="82">
        <f>F8/C8*100</f>
        <v>119.0475629873529</v>
      </c>
      <c r="H8" s="82"/>
    </row>
    <row r="9" spans="2:8" ht="26.4" x14ac:dyDescent="0.3">
      <c r="B9" s="65" t="s">
        <v>112</v>
      </c>
      <c r="C9" s="44">
        <v>362732.18</v>
      </c>
      <c r="D9" s="54">
        <v>270693</v>
      </c>
      <c r="E9" s="46"/>
      <c r="F9" s="84">
        <v>207269.92</v>
      </c>
      <c r="G9" s="82">
        <f>F9/C9*100</f>
        <v>57.141310153402991</v>
      </c>
      <c r="H9" s="82"/>
    </row>
    <row r="10" spans="2:8" ht="26.4" x14ac:dyDescent="0.3">
      <c r="B10" s="64" t="s">
        <v>113</v>
      </c>
      <c r="C10" s="54">
        <v>362732.18</v>
      </c>
      <c r="D10" s="54">
        <v>270693</v>
      </c>
      <c r="E10" s="46"/>
      <c r="F10" s="82"/>
      <c r="G10" s="82"/>
      <c r="H10" s="82"/>
    </row>
    <row r="11" spans="2:8" x14ac:dyDescent="0.3">
      <c r="B11" s="64"/>
      <c r="C11" s="46"/>
      <c r="D11" s="46"/>
      <c r="E11" s="46"/>
      <c r="F11" s="82"/>
      <c r="G11" s="82"/>
      <c r="H11" s="82"/>
    </row>
    <row r="12" spans="2:8" x14ac:dyDescent="0.3">
      <c r="B12" s="43" t="s">
        <v>114</v>
      </c>
      <c r="C12" s="44">
        <v>24.87</v>
      </c>
      <c r="D12" s="46"/>
      <c r="E12" s="59"/>
      <c r="F12" s="84">
        <v>1519.78</v>
      </c>
      <c r="G12" s="82">
        <f>F12/C12*100</f>
        <v>6110.8966626457568</v>
      </c>
      <c r="H12" s="82"/>
    </row>
    <row r="13" spans="2:8" x14ac:dyDescent="0.3">
      <c r="B13" s="64" t="s">
        <v>181</v>
      </c>
      <c r="C13" s="54">
        <v>24.87</v>
      </c>
      <c r="D13" s="46"/>
      <c r="E13" s="59"/>
      <c r="F13" s="84">
        <v>1519.78</v>
      </c>
      <c r="G13" s="82">
        <f>F13/C13*100</f>
        <v>6110.8966626457568</v>
      </c>
      <c r="H13" s="82"/>
    </row>
    <row r="14" spans="2:8" x14ac:dyDescent="0.3">
      <c r="B14" s="51" t="s">
        <v>106</v>
      </c>
      <c r="C14" s="46"/>
      <c r="D14" s="46"/>
      <c r="E14" s="59"/>
      <c r="F14" s="82"/>
      <c r="G14" s="82"/>
      <c r="H14" s="82"/>
    </row>
    <row r="15" spans="2:8" x14ac:dyDescent="0.3">
      <c r="B15" s="64"/>
      <c r="C15" s="46"/>
      <c r="D15" s="46"/>
      <c r="E15" s="59"/>
      <c r="F15" s="82"/>
      <c r="G15" s="82"/>
      <c r="H15" s="26"/>
    </row>
    <row r="16" spans="2:8" ht="15.75" customHeight="1" x14ac:dyDescent="0.3">
      <c r="B16" s="43" t="s">
        <v>182</v>
      </c>
      <c r="C16" s="44">
        <v>735602.51</v>
      </c>
      <c r="D16" s="44">
        <v>845238</v>
      </c>
      <c r="E16" s="59"/>
      <c r="F16" s="85">
        <v>780152.34</v>
      </c>
      <c r="G16" s="82">
        <f t="shared" ref="G16:G20" si="0">F16/C16*100</f>
        <v>106.05623681191625</v>
      </c>
      <c r="H16" s="82"/>
    </row>
    <row r="17" spans="2:8" ht="15.75" customHeight="1" x14ac:dyDescent="0.3">
      <c r="B17" s="43" t="s">
        <v>110</v>
      </c>
      <c r="C17" s="44">
        <v>445948.65</v>
      </c>
      <c r="D17" s="44">
        <v>530891</v>
      </c>
      <c r="E17" s="46"/>
      <c r="F17" s="85">
        <v>530891</v>
      </c>
      <c r="G17" s="82">
        <f t="shared" si="0"/>
        <v>119.0475629873529</v>
      </c>
      <c r="H17" s="82"/>
    </row>
    <row r="18" spans="2:8" x14ac:dyDescent="0.3">
      <c r="B18" s="64" t="s">
        <v>111</v>
      </c>
      <c r="C18" s="54">
        <v>445948.65</v>
      </c>
      <c r="D18" s="54">
        <v>530891</v>
      </c>
      <c r="E18" s="46"/>
      <c r="F18" s="84">
        <v>530891</v>
      </c>
      <c r="G18" s="82">
        <f t="shared" si="0"/>
        <v>119.0475629873529</v>
      </c>
      <c r="H18" s="82"/>
    </row>
    <row r="19" spans="2:8" ht="26.4" x14ac:dyDescent="0.3">
      <c r="B19" s="65" t="s">
        <v>112</v>
      </c>
      <c r="C19" s="44">
        <v>257564.56</v>
      </c>
      <c r="D19" s="44">
        <v>270693</v>
      </c>
      <c r="E19" s="46"/>
      <c r="F19" s="85">
        <v>207269.92</v>
      </c>
      <c r="G19" s="82">
        <f t="shared" si="0"/>
        <v>80.472996750795218</v>
      </c>
      <c r="H19" s="82"/>
    </row>
    <row r="20" spans="2:8" ht="26.4" x14ac:dyDescent="0.3">
      <c r="B20" s="64" t="s">
        <v>113</v>
      </c>
      <c r="C20" s="54">
        <v>257564.56</v>
      </c>
      <c r="D20" s="54">
        <v>270693</v>
      </c>
      <c r="E20" s="46"/>
      <c r="F20" s="84">
        <v>207269.92</v>
      </c>
      <c r="G20" s="82">
        <f t="shared" si="0"/>
        <v>80.472996750795218</v>
      </c>
      <c r="H20" s="82"/>
    </row>
    <row r="21" spans="2:8" x14ac:dyDescent="0.3">
      <c r="B21" s="43" t="s">
        <v>114</v>
      </c>
      <c r="C21" s="44">
        <v>32089.3</v>
      </c>
      <c r="D21" s="44">
        <v>43654</v>
      </c>
      <c r="E21" s="59"/>
      <c r="F21" s="85">
        <v>41991.42</v>
      </c>
      <c r="G21" s="82"/>
      <c r="H21" s="82"/>
    </row>
    <row r="22" spans="2:8" x14ac:dyDescent="0.3">
      <c r="B22" s="64" t="s">
        <v>181</v>
      </c>
      <c r="C22" s="46"/>
      <c r="D22" s="46"/>
      <c r="E22" s="59"/>
      <c r="F22" s="84">
        <v>1519.78</v>
      </c>
      <c r="G22" s="82"/>
      <c r="H22" s="82"/>
    </row>
    <row r="23" spans="2:8" x14ac:dyDescent="0.3">
      <c r="B23" s="71" t="s">
        <v>183</v>
      </c>
      <c r="C23" s="54">
        <v>32089.3</v>
      </c>
      <c r="D23" s="54">
        <v>43654</v>
      </c>
      <c r="E23" s="59"/>
      <c r="F23" s="84">
        <v>40471.64</v>
      </c>
      <c r="G23" s="82">
        <f>F23/C23*100</f>
        <v>126.12191602808413</v>
      </c>
      <c r="H23" s="82"/>
    </row>
    <row r="25" spans="2:8" x14ac:dyDescent="0.3">
      <c r="B25" s="75"/>
      <c r="C25" s="75"/>
      <c r="D25" s="75"/>
      <c r="E25" s="75"/>
      <c r="F25" s="75"/>
      <c r="G25" s="75"/>
    </row>
  </sheetData>
  <mergeCells count="1">
    <mergeCell ref="B2:H2"/>
  </mergeCells>
  <pageMargins left="0.7" right="0.7" top="0.75" bottom="0.75" header="0.511811023622047" footer="0.511811023622047"/>
  <pageSetup paperSize="9" scale="7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20"/>
  <sheetViews>
    <sheetView view="pageBreakPreview" zoomScaleNormal="100" workbookViewId="0">
      <selection activeCell="L26" sqref="L26"/>
    </sheetView>
  </sheetViews>
  <sheetFormatPr defaultColWidth="8.6640625" defaultRowHeight="14.4" x14ac:dyDescent="0.3"/>
  <cols>
    <col min="2" max="2" width="7.44140625" customWidth="1"/>
    <col min="3" max="3" width="8.44140625" customWidth="1"/>
    <col min="4" max="4" width="25.44140625" customWidth="1"/>
    <col min="5" max="5" width="39" customWidth="1"/>
    <col min="6" max="8" width="24.33203125" customWidth="1"/>
    <col min="9" max="9" width="15.6640625" customWidth="1"/>
    <col min="10" max="10" width="24.33203125" customWidth="1"/>
  </cols>
  <sheetData>
    <row r="1" spans="2:10" ht="17.399999999999999" x14ac:dyDescent="0.3">
      <c r="B1" s="61"/>
      <c r="C1" s="61"/>
      <c r="D1" s="61"/>
      <c r="E1" s="61"/>
      <c r="F1" s="61"/>
      <c r="G1" s="61"/>
      <c r="H1" s="61"/>
      <c r="I1" s="62"/>
    </row>
    <row r="2" spans="2:10" ht="18" customHeight="1" x14ac:dyDescent="0.3">
      <c r="B2" s="102" t="s">
        <v>184</v>
      </c>
      <c r="C2" s="102"/>
      <c r="D2" s="102"/>
      <c r="E2" s="102"/>
      <c r="F2" s="102"/>
      <c r="G2" s="102"/>
      <c r="H2" s="102"/>
      <c r="I2" s="102"/>
      <c r="J2" s="4"/>
    </row>
    <row r="3" spans="2:10" ht="17.399999999999999" x14ac:dyDescent="0.3">
      <c r="B3" s="2"/>
      <c r="C3" s="2"/>
      <c r="D3" s="2"/>
      <c r="E3" s="2"/>
      <c r="F3" s="2"/>
      <c r="G3" s="2"/>
      <c r="H3" s="2"/>
      <c r="I3" s="63"/>
    </row>
    <row r="4" spans="2:10" ht="15.6" x14ac:dyDescent="0.3">
      <c r="B4" s="110" t="s">
        <v>185</v>
      </c>
      <c r="C4" s="110"/>
      <c r="D4" s="110"/>
      <c r="E4" s="110"/>
      <c r="F4" s="110"/>
      <c r="G4" s="110"/>
      <c r="H4" s="110"/>
      <c r="I4" s="110"/>
    </row>
    <row r="5" spans="2:10" ht="17.399999999999999" x14ac:dyDescent="0.3">
      <c r="B5" s="2"/>
      <c r="C5" s="2"/>
      <c r="D5" s="2"/>
      <c r="E5" s="2"/>
      <c r="F5" s="2"/>
      <c r="G5" s="2"/>
      <c r="H5" s="2"/>
    </row>
    <row r="6" spans="2:10" ht="25.5" customHeight="1" x14ac:dyDescent="0.3">
      <c r="B6" s="106" t="s">
        <v>3</v>
      </c>
      <c r="C6" s="106"/>
      <c r="D6" s="106"/>
      <c r="E6" s="106"/>
      <c r="F6" s="33" t="s">
        <v>5</v>
      </c>
      <c r="G6" s="33" t="s">
        <v>186</v>
      </c>
      <c r="H6" s="33" t="s">
        <v>159</v>
      </c>
      <c r="I6" s="33" t="s">
        <v>9</v>
      </c>
    </row>
    <row r="7" spans="2:10" s="76" customFormat="1" ht="10.199999999999999" x14ac:dyDescent="0.2">
      <c r="B7" s="107">
        <v>1</v>
      </c>
      <c r="C7" s="107"/>
      <c r="D7" s="107"/>
      <c r="E7" s="107"/>
      <c r="F7" s="42">
        <v>2</v>
      </c>
      <c r="G7" s="42">
        <v>3</v>
      </c>
      <c r="H7" s="42">
        <v>4</v>
      </c>
      <c r="I7" s="42" t="s">
        <v>187</v>
      </c>
    </row>
    <row r="8" spans="2:10" ht="30" customHeight="1" x14ac:dyDescent="0.3">
      <c r="B8" s="109" t="s">
        <v>188</v>
      </c>
      <c r="C8" s="109"/>
      <c r="D8" s="109"/>
      <c r="E8" s="77" t="s">
        <v>189</v>
      </c>
      <c r="F8" s="78"/>
      <c r="G8" s="46"/>
      <c r="H8" s="46"/>
      <c r="I8" s="46"/>
    </row>
    <row r="9" spans="2:10" ht="30" customHeight="1" x14ac:dyDescent="0.3">
      <c r="B9" s="109">
        <v>11</v>
      </c>
      <c r="C9" s="109"/>
      <c r="D9" s="109"/>
      <c r="E9" s="79" t="s">
        <v>190</v>
      </c>
      <c r="F9" s="80">
        <v>530891</v>
      </c>
      <c r="G9" s="46"/>
      <c r="H9" s="54">
        <v>530891</v>
      </c>
      <c r="I9" s="46">
        <f>H9/F9*100</f>
        <v>100</v>
      </c>
    </row>
    <row r="10" spans="2:10" ht="30" customHeight="1" x14ac:dyDescent="0.3">
      <c r="B10" s="109">
        <v>51</v>
      </c>
      <c r="C10" s="109"/>
      <c r="D10" s="109"/>
      <c r="E10" s="79" t="s">
        <v>191</v>
      </c>
      <c r="F10" s="80">
        <v>270693</v>
      </c>
      <c r="G10" s="46"/>
      <c r="H10" s="54">
        <v>207269.92</v>
      </c>
      <c r="I10" s="46">
        <f>H10/F10*100</f>
        <v>76.570107095491949</v>
      </c>
    </row>
    <row r="11" spans="2:10" ht="30" customHeight="1" x14ac:dyDescent="0.3">
      <c r="B11" s="109">
        <v>31</v>
      </c>
      <c r="C11" s="109"/>
      <c r="D11" s="109"/>
      <c r="E11" s="77" t="s">
        <v>192</v>
      </c>
      <c r="F11" s="78"/>
      <c r="G11" s="46"/>
      <c r="H11" s="54">
        <v>1519.78</v>
      </c>
      <c r="I11" s="46"/>
    </row>
    <row r="12" spans="2:10" ht="30" customHeight="1" x14ac:dyDescent="0.3">
      <c r="B12" s="109">
        <v>1008</v>
      </c>
      <c r="C12" s="109"/>
      <c r="D12" s="109"/>
      <c r="E12" s="77" t="s">
        <v>193</v>
      </c>
      <c r="F12" s="78"/>
      <c r="G12" s="46"/>
      <c r="H12" s="46"/>
      <c r="I12" s="46"/>
    </row>
    <row r="13" spans="2:10" ht="30" customHeight="1" x14ac:dyDescent="0.3">
      <c r="B13" s="109" t="s">
        <v>194</v>
      </c>
      <c r="C13" s="109"/>
      <c r="D13" s="109"/>
      <c r="E13" s="79"/>
      <c r="F13" s="78"/>
      <c r="G13" s="46"/>
      <c r="H13" s="46"/>
      <c r="I13" s="46"/>
    </row>
    <row r="14" spans="2:10" ht="30" customHeight="1" x14ac:dyDescent="0.3">
      <c r="B14" s="109">
        <v>3</v>
      </c>
      <c r="C14" s="109"/>
      <c r="D14" s="109"/>
      <c r="E14" s="79" t="s">
        <v>195</v>
      </c>
      <c r="F14" s="80">
        <v>818870</v>
      </c>
      <c r="G14" s="46"/>
      <c r="H14" s="54">
        <v>745387.18</v>
      </c>
      <c r="I14" s="46">
        <f t="shared" ref="I14:I15" si="0">H14/F14*100</f>
        <v>91.026314311184933</v>
      </c>
    </row>
    <row r="15" spans="2:10" ht="30" customHeight="1" x14ac:dyDescent="0.3">
      <c r="B15" s="109">
        <v>4</v>
      </c>
      <c r="C15" s="109"/>
      <c r="D15" s="109"/>
      <c r="E15" s="79" t="s">
        <v>196</v>
      </c>
      <c r="F15" s="80">
        <v>26368</v>
      </c>
      <c r="G15" s="46"/>
      <c r="H15" s="54">
        <v>34765.15</v>
      </c>
      <c r="I15" s="46">
        <f t="shared" si="0"/>
        <v>131.84598756067962</v>
      </c>
    </row>
    <row r="18" spans="2:8" x14ac:dyDescent="0.3">
      <c r="B18" s="75"/>
      <c r="C18" s="75"/>
      <c r="D18" s="75"/>
      <c r="E18" s="75"/>
      <c r="F18" s="75"/>
      <c r="G18" s="75"/>
      <c r="H18" s="75"/>
    </row>
    <row r="19" spans="2:8" x14ac:dyDescent="0.3">
      <c r="B19" s="75"/>
      <c r="C19" s="75"/>
      <c r="D19" s="75"/>
      <c r="E19" s="75"/>
      <c r="F19" s="75"/>
      <c r="G19" s="75"/>
      <c r="H19" s="75"/>
    </row>
    <row r="20" spans="2:8" x14ac:dyDescent="0.3">
      <c r="B20" s="75"/>
      <c r="C20" s="75"/>
      <c r="D20" s="75"/>
      <c r="E20" s="75"/>
      <c r="F20" s="75"/>
      <c r="G20" s="75"/>
      <c r="H20" s="75"/>
    </row>
  </sheetData>
  <mergeCells count="12">
    <mergeCell ref="B2:I2"/>
    <mergeCell ref="B4:I4"/>
    <mergeCell ref="B6:E6"/>
    <mergeCell ref="B7:E7"/>
    <mergeCell ref="B8:D8"/>
    <mergeCell ref="B14:D14"/>
    <mergeCell ref="B15:D15"/>
    <mergeCell ref="B9:D9"/>
    <mergeCell ref="B10:D10"/>
    <mergeCell ref="B11:D11"/>
    <mergeCell ref="B12:D12"/>
    <mergeCell ref="B13:D13"/>
  </mergeCells>
  <pageMargins left="0.7" right="0.7" top="0.75" bottom="0.75" header="0.511811023622047" footer="0.511811023622047"/>
  <pageSetup paperSize="9" scale="73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32AD-6ACE-49A3-8489-370AFD6AB17E}">
  <sheetPr>
    <pageSetUpPr fitToPage="1"/>
  </sheetPr>
  <dimension ref="B3:K40"/>
  <sheetViews>
    <sheetView zoomScale="120" zoomScaleNormal="120" workbookViewId="0">
      <selection activeCell="I13" sqref="I13"/>
    </sheetView>
  </sheetViews>
  <sheetFormatPr defaultRowHeight="14.4" x14ac:dyDescent="0.3"/>
  <cols>
    <col min="1" max="1" width="8.88671875" style="112"/>
    <col min="2" max="2" width="76.5546875" style="112" customWidth="1"/>
    <col min="3" max="3" width="13.6640625" style="112" customWidth="1"/>
    <col min="4" max="4" width="15.33203125" style="112" customWidth="1"/>
    <col min="5" max="5" width="21.109375" style="112" customWidth="1"/>
    <col min="6" max="7" width="8.88671875" style="112"/>
    <col min="8" max="8" width="11.44140625" style="112" bestFit="1" customWidth="1"/>
    <col min="9" max="16384" width="8.88671875" style="112"/>
  </cols>
  <sheetData>
    <row r="3" spans="2:11" x14ac:dyDescent="0.3">
      <c r="B3" s="111" t="s">
        <v>198</v>
      </c>
      <c r="C3" s="111"/>
      <c r="D3" s="111"/>
      <c r="E3" s="111"/>
    </row>
    <row r="4" spans="2:11" x14ac:dyDescent="0.3">
      <c r="B4" s="113"/>
      <c r="C4" s="113"/>
      <c r="D4" s="113"/>
      <c r="E4" s="113"/>
    </row>
    <row r="5" spans="2:11" ht="50.4" customHeight="1" x14ac:dyDescent="0.3">
      <c r="B5" s="130" t="s">
        <v>199</v>
      </c>
      <c r="C5" s="131" t="s">
        <v>200</v>
      </c>
      <c r="D5" s="131" t="s">
        <v>201</v>
      </c>
      <c r="E5" s="131" t="s">
        <v>202</v>
      </c>
    </row>
    <row r="6" spans="2:11" x14ac:dyDescent="0.3">
      <c r="B6" s="114" t="s">
        <v>203</v>
      </c>
      <c r="C6" s="115">
        <v>13787.99</v>
      </c>
      <c r="D6" s="115"/>
      <c r="E6" s="115">
        <v>13089.44</v>
      </c>
    </row>
    <row r="7" spans="2:11" x14ac:dyDescent="0.3">
      <c r="B7" s="116" t="s">
        <v>204</v>
      </c>
      <c r="C7" s="115"/>
      <c r="D7" s="115">
        <v>5943.8545000000004</v>
      </c>
      <c r="E7" s="115"/>
    </row>
    <row r="8" spans="2:11" x14ac:dyDescent="0.3">
      <c r="B8" s="116" t="s">
        <v>205</v>
      </c>
      <c r="C8" s="115"/>
      <c r="D8" s="115">
        <v>594.36249999999995</v>
      </c>
      <c r="E8" s="115"/>
    </row>
    <row r="9" spans="2:11" x14ac:dyDescent="0.3">
      <c r="B9" s="116" t="s">
        <v>206</v>
      </c>
      <c r="C9" s="115"/>
      <c r="D9" s="115">
        <v>459.96049999999997</v>
      </c>
      <c r="E9" s="115"/>
    </row>
    <row r="10" spans="2:11" x14ac:dyDescent="0.3">
      <c r="B10" s="116" t="s">
        <v>207</v>
      </c>
      <c r="C10" s="115"/>
      <c r="D10" s="115">
        <v>6684.5529999999999</v>
      </c>
      <c r="E10" s="115"/>
    </row>
    <row r="11" spans="2:11" x14ac:dyDescent="0.3">
      <c r="B11" s="116" t="s">
        <v>208</v>
      </c>
      <c r="C11" s="117"/>
      <c r="D11" s="115">
        <v>105.264</v>
      </c>
      <c r="E11" s="117"/>
    </row>
    <row r="12" spans="2:11" x14ac:dyDescent="0.3">
      <c r="B12" s="116"/>
      <c r="C12" s="117"/>
      <c r="D12" s="115"/>
      <c r="E12" s="117"/>
    </row>
    <row r="13" spans="2:11" x14ac:dyDescent="0.3">
      <c r="B13" s="114" t="s">
        <v>209</v>
      </c>
      <c r="C13" s="117">
        <v>41305.440000000002</v>
      </c>
      <c r="D13" s="115"/>
      <c r="E13" s="118">
        <v>40811.800000000003</v>
      </c>
      <c r="F13" s="119"/>
      <c r="G13" s="120"/>
      <c r="H13" s="119"/>
      <c r="I13" s="121"/>
      <c r="J13" s="121"/>
      <c r="K13" s="119"/>
    </row>
    <row r="14" spans="2:11" x14ac:dyDescent="0.3">
      <c r="B14" s="116" t="s">
        <v>204</v>
      </c>
      <c r="C14" s="117"/>
      <c r="D14" s="115">
        <v>19996.009999999998</v>
      </c>
      <c r="E14" s="117"/>
      <c r="F14" s="119"/>
      <c r="G14" s="122"/>
      <c r="H14" s="119"/>
      <c r="I14" s="121"/>
      <c r="J14" s="121"/>
      <c r="K14" s="119"/>
    </row>
    <row r="15" spans="2:11" x14ac:dyDescent="0.3">
      <c r="B15" s="116" t="s">
        <v>205</v>
      </c>
      <c r="C15" s="117"/>
      <c r="D15" s="115">
        <v>1950.2314999999999</v>
      </c>
      <c r="E15" s="117"/>
      <c r="F15" s="119"/>
      <c r="G15" s="119"/>
      <c r="H15" s="119"/>
      <c r="I15" s="121"/>
      <c r="J15" s="121"/>
      <c r="K15" s="119"/>
    </row>
    <row r="16" spans="2:11" x14ac:dyDescent="0.3">
      <c r="B16" s="116" t="s">
        <v>206</v>
      </c>
      <c r="C16" s="117"/>
      <c r="D16" s="115">
        <v>3712.3579999999997</v>
      </c>
      <c r="E16" s="117"/>
      <c r="F16" s="119"/>
      <c r="G16" s="119"/>
      <c r="H16" s="119"/>
      <c r="I16" s="121"/>
      <c r="J16" s="121"/>
      <c r="K16" s="119"/>
    </row>
    <row r="17" spans="2:11" x14ac:dyDescent="0.3">
      <c r="B17" s="116" t="s">
        <v>207</v>
      </c>
      <c r="C17" s="117"/>
      <c r="D17" s="115">
        <v>14909.815999999999</v>
      </c>
      <c r="E17" s="117"/>
      <c r="F17" s="119"/>
      <c r="G17" s="119"/>
      <c r="H17" s="119"/>
      <c r="I17" s="123"/>
      <c r="J17" s="121"/>
      <c r="K17" s="119"/>
    </row>
    <row r="18" spans="2:11" x14ac:dyDescent="0.3">
      <c r="B18" s="116" t="s">
        <v>208</v>
      </c>
      <c r="C18" s="117"/>
      <c r="D18" s="115">
        <v>737.02650000000006</v>
      </c>
      <c r="E18" s="117"/>
      <c r="F18" s="119"/>
      <c r="G18" s="119"/>
      <c r="H18" s="119"/>
      <c r="I18" s="124"/>
      <c r="J18" s="124"/>
      <c r="K18" s="124"/>
    </row>
    <row r="19" spans="2:11" x14ac:dyDescent="0.3">
      <c r="B19" s="116"/>
      <c r="C19" s="117"/>
      <c r="D19" s="115"/>
      <c r="E19" s="117"/>
      <c r="F19" s="119"/>
      <c r="G19" s="119"/>
      <c r="H19" s="119"/>
      <c r="I19" s="124"/>
      <c r="J19" s="124"/>
      <c r="K19" s="124"/>
    </row>
    <row r="20" spans="2:11" x14ac:dyDescent="0.3">
      <c r="B20" s="114" t="s">
        <v>210</v>
      </c>
      <c r="C20" s="117">
        <v>1569.42</v>
      </c>
      <c r="D20" s="117"/>
      <c r="E20" s="118">
        <v>1569.42</v>
      </c>
      <c r="F20" s="119"/>
      <c r="G20" s="119"/>
      <c r="H20" s="119"/>
      <c r="I20" s="124"/>
      <c r="J20" s="124"/>
      <c r="K20" s="124"/>
    </row>
    <row r="21" spans="2:11" x14ac:dyDescent="0.3">
      <c r="B21" s="116" t="s">
        <v>211</v>
      </c>
      <c r="C21" s="117"/>
      <c r="D21" s="117">
        <v>1250.55</v>
      </c>
      <c r="E21" s="117"/>
      <c r="F21" s="119"/>
      <c r="G21" s="119"/>
      <c r="H21" s="119"/>
      <c r="I21" s="124"/>
      <c r="J21" s="124"/>
      <c r="K21" s="124"/>
    </row>
    <row r="22" spans="2:11" x14ac:dyDescent="0.3">
      <c r="B22" s="116" t="s">
        <v>206</v>
      </c>
      <c r="C22" s="125"/>
      <c r="D22" s="117">
        <v>318.87</v>
      </c>
      <c r="E22" s="117"/>
      <c r="F22" s="119"/>
      <c r="G22" s="119"/>
      <c r="H22" s="119"/>
      <c r="I22" s="124"/>
      <c r="J22" s="124"/>
      <c r="K22" s="124"/>
    </row>
    <row r="23" spans="2:11" x14ac:dyDescent="0.3">
      <c r="B23" s="116"/>
      <c r="C23" s="125"/>
      <c r="D23" s="117"/>
      <c r="E23" s="117"/>
      <c r="F23" s="119"/>
      <c r="G23" s="119"/>
      <c r="H23" s="119"/>
      <c r="I23" s="124"/>
      <c r="J23" s="124"/>
      <c r="K23" s="124"/>
    </row>
    <row r="24" spans="2:11" x14ac:dyDescent="0.3">
      <c r="B24" s="114" t="s">
        <v>212</v>
      </c>
      <c r="C24" s="115">
        <v>512169.72</v>
      </c>
      <c r="D24" s="115"/>
      <c r="E24" s="115">
        <v>611737.18999999994</v>
      </c>
    </row>
    <row r="25" spans="2:11" x14ac:dyDescent="0.3">
      <c r="B25" s="116" t="s">
        <v>204</v>
      </c>
      <c r="C25" s="115"/>
      <c r="D25" s="115">
        <v>365835.53</v>
      </c>
      <c r="E25" s="115"/>
    </row>
    <row r="26" spans="2:11" x14ac:dyDescent="0.3">
      <c r="B26" s="126" t="s">
        <v>213</v>
      </c>
      <c r="C26" s="115"/>
      <c r="D26" s="115">
        <v>146334.19</v>
      </c>
      <c r="E26" s="115"/>
    </row>
    <row r="27" spans="2:11" x14ac:dyDescent="0.3">
      <c r="B27" s="126"/>
      <c r="C27" s="115"/>
      <c r="D27" s="115"/>
      <c r="E27" s="115"/>
    </row>
    <row r="28" spans="2:11" x14ac:dyDescent="0.3">
      <c r="B28" s="114" t="s">
        <v>214</v>
      </c>
      <c r="C28" s="115">
        <v>26001.3</v>
      </c>
      <c r="D28" s="115"/>
      <c r="E28" s="115">
        <v>20801.12</v>
      </c>
    </row>
    <row r="29" spans="2:11" x14ac:dyDescent="0.3">
      <c r="B29" s="116" t="s">
        <v>204</v>
      </c>
      <c r="C29" s="115"/>
      <c r="D29" s="115">
        <v>18572.43</v>
      </c>
      <c r="E29" s="115"/>
    </row>
    <row r="30" spans="2:11" x14ac:dyDescent="0.3">
      <c r="B30" s="116" t="s">
        <v>213</v>
      </c>
      <c r="C30" s="117"/>
      <c r="D30" s="115">
        <v>7428.87</v>
      </c>
      <c r="E30" s="117"/>
    </row>
    <row r="31" spans="2:11" x14ac:dyDescent="0.3">
      <c r="B31" s="116"/>
      <c r="C31" s="117"/>
      <c r="D31" s="115"/>
      <c r="E31" s="117"/>
    </row>
    <row r="32" spans="2:11" x14ac:dyDescent="0.3">
      <c r="B32" s="114" t="s">
        <v>215</v>
      </c>
      <c r="C32" s="117">
        <v>21420.71</v>
      </c>
      <c r="D32" s="115"/>
      <c r="E32" s="117">
        <v>17136.57</v>
      </c>
    </row>
    <row r="33" spans="2:5" x14ac:dyDescent="0.3">
      <c r="B33" s="116" t="s">
        <v>216</v>
      </c>
      <c r="C33" s="117"/>
      <c r="D33" s="115">
        <v>13844.13</v>
      </c>
      <c r="E33" s="117"/>
    </row>
    <row r="34" spans="2:5" x14ac:dyDescent="0.3">
      <c r="B34" s="116" t="s">
        <v>205</v>
      </c>
      <c r="C34" s="117"/>
      <c r="D34" s="115">
        <v>2076.62</v>
      </c>
      <c r="E34" s="117"/>
    </row>
    <row r="35" spans="2:5" x14ac:dyDescent="0.3">
      <c r="B35" s="116" t="s">
        <v>206</v>
      </c>
      <c r="C35" s="117"/>
      <c r="D35" s="115">
        <v>2076.62</v>
      </c>
      <c r="E35" s="116"/>
    </row>
    <row r="36" spans="2:5" x14ac:dyDescent="0.3">
      <c r="B36" s="116" t="s">
        <v>207</v>
      </c>
      <c r="C36" s="117"/>
      <c r="D36" s="115">
        <v>2433.34</v>
      </c>
      <c r="E36" s="117"/>
    </row>
    <row r="37" spans="2:5" x14ac:dyDescent="0.3">
      <c r="B37" s="116" t="s">
        <v>208</v>
      </c>
      <c r="C37" s="117"/>
      <c r="D37" s="115">
        <v>990</v>
      </c>
      <c r="E37" s="117"/>
    </row>
    <row r="38" spans="2:5" ht="28.5" customHeight="1" x14ac:dyDescent="0.3">
      <c r="B38" s="130" t="s">
        <v>199</v>
      </c>
      <c r="C38" s="131" t="s">
        <v>212</v>
      </c>
      <c r="D38" s="131" t="s">
        <v>214</v>
      </c>
      <c r="E38" s="131" t="s">
        <v>215</v>
      </c>
    </row>
    <row r="39" spans="2:5" ht="36.75" customHeight="1" x14ac:dyDescent="0.3">
      <c r="B39" s="127" t="s">
        <v>217</v>
      </c>
      <c r="C39" s="128">
        <v>2748155.37</v>
      </c>
      <c r="D39" s="128">
        <v>170100</v>
      </c>
      <c r="E39" s="128">
        <v>191568</v>
      </c>
    </row>
    <row r="40" spans="2:5" ht="33.75" customHeight="1" x14ac:dyDescent="0.3">
      <c r="B40" s="127" t="s">
        <v>218</v>
      </c>
      <c r="C40" s="128">
        <v>1906695.94</v>
      </c>
      <c r="D40" s="129">
        <v>0</v>
      </c>
      <c r="E40" s="129">
        <v>0</v>
      </c>
    </row>
  </sheetData>
  <mergeCells count="1">
    <mergeCell ref="B3:E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691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3</vt:i4>
      </vt:variant>
    </vt:vector>
  </HeadingPairs>
  <TitlesOfParts>
    <vt:vector size="11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Izvještaj - sredstva fondova EU</vt:lpstr>
      <vt:lpstr>' Račun prihoda i rashoda'!Podrucje_ispisa</vt:lpstr>
      <vt:lpstr>SAŽETAK!Podrucje_ispisa</vt:lpstr>
      <vt:lpstr>' Račun prihoda i rashoda'!Print_Area_0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 Jambrović</cp:lastModifiedBy>
  <cp:revision>7</cp:revision>
  <cp:lastPrinted>2024-03-22T13:10:48Z</cp:lastPrinted>
  <dcterms:created xsi:type="dcterms:W3CDTF">2022-08-12T12:51:27Z</dcterms:created>
  <dcterms:modified xsi:type="dcterms:W3CDTF">2024-03-27T09:35:04Z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